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35" documentId="8_{D300E26C-9B4C-4647-9EC0-650A357B00D1}" xr6:coauthVersionLast="47" xr6:coauthVersionMax="47" xr10:uidLastSave="{7D13B827-D4E7-4076-AE8A-0A725BAAE948}"/>
  <bookViews>
    <workbookView xWindow="45" yWindow="1005" windowWidth="20445" windowHeight="10515" xr2:uid="{00000000-000D-0000-FFFF-FFFF00000000}"/>
  </bookViews>
  <sheets>
    <sheet name="Жовтень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8" i="10" l="1"/>
  <c r="O9" i="10"/>
  <c r="T9" i="10" s="1"/>
  <c r="J10" i="10"/>
  <c r="M10" i="10"/>
  <c r="H10" i="10"/>
  <c r="U10" i="10"/>
  <c r="G10" i="10"/>
  <c r="I10" i="10"/>
  <c r="K10" i="10"/>
  <c r="P10" i="10"/>
  <c r="Q10" i="10"/>
  <c r="R10" i="10"/>
  <c r="S10" i="10"/>
  <c r="L10" i="10"/>
  <c r="N10" i="10"/>
  <c r="T10" i="10" l="1"/>
  <c r="O8" i="10"/>
  <c r="O10" i="10" s="1"/>
</calcChain>
</file>

<file path=xl/sharedStrings.xml><?xml version="1.0" encoding="utf-8"?>
<sst xmlns="http://schemas.openxmlformats.org/spreadsheetml/2006/main" count="31" uniqueCount="31">
  <si>
    <t>№ з/п</t>
  </si>
  <si>
    <t>Таб. №</t>
  </si>
  <si>
    <t>П.І.Б.</t>
  </si>
  <si>
    <t>Посада</t>
  </si>
  <si>
    <t>Від-
но
днів</t>
  </si>
  <si>
    <t xml:space="preserve"> Разом нараховано</t>
  </si>
  <si>
    <t xml:space="preserve"> РАЗОМ ПО ЛИСТУ:</t>
  </si>
  <si>
    <t>Чернігівської ОДА</t>
  </si>
  <si>
    <t>ВИТЯГ З РОЗРАХУНКОВО-ПЛАТІЖНОЇ ВІДОМОСТІ</t>
  </si>
  <si>
    <t xml:space="preserve"> Керівництво</t>
  </si>
  <si>
    <t>Премія</t>
  </si>
  <si>
    <t>Матеріальна допомога до щорічної основної відпустки</t>
  </si>
  <si>
    <t>грн</t>
  </si>
  <si>
    <t>Погашення кредиторської заборгованості із виплати заробітної плати за попередній період</t>
  </si>
  <si>
    <t>Відділ з питань ветеранської політики</t>
  </si>
  <si>
    <t>Петренко О.М.</t>
  </si>
  <si>
    <t>начальник Відділу</t>
  </si>
  <si>
    <t xml:space="preserve">      Оклад</t>
  </si>
  <si>
    <t xml:space="preserve"> Надбавка  за ранг</t>
  </si>
  <si>
    <t xml:space="preserve"> Надбавка за вислугу років</t>
  </si>
  <si>
    <t xml:space="preserve"> Аванс</t>
  </si>
  <si>
    <t xml:space="preserve"> Податок на доходи ФО</t>
  </si>
  <si>
    <t>Військовий збір</t>
  </si>
  <si>
    <t>Виплата зарплати</t>
  </si>
  <si>
    <t>Індексація</t>
  </si>
  <si>
    <t>Мазій Л.В.</t>
  </si>
  <si>
    <t>заступник начальника відділу</t>
  </si>
  <si>
    <t>Відпустка</t>
  </si>
  <si>
    <t>Кредиторська заборгованість із виплати заробітної плати за квітень 2025 року</t>
  </si>
  <si>
    <t>Листопад  2025 р.</t>
  </si>
  <si>
    <t>доплата за ведення закупівель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</si>
</sst>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17" fontId="0" fillId="0" borderId="0" xfId="0" applyNumberFormat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0" xfId="0" applyFont="1"/>
    <xf numFmtId="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4" fontId="0" fillId="0" borderId="1" xfId="0" applyNumberFormat="1" applyBorder="1" applyAlignment="1">
      <alignment horizontal="right" vertical="center" wrapText="1"/>
    </xf>
    <xf numFmtId="4" fontId="1" fillId="0" borderId="5" xfId="0" applyNumberFormat="1" applyFon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4" fontId="2" fillId="0" borderId="1" xfId="0" applyNumberFormat="1" applyFont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6"/>
  <sheetViews>
    <sheetView tabSelected="1" topLeftCell="F1" workbookViewId="0">
      <selection activeCell="M9" sqref="M9"/>
    </sheetView>
  </sheetViews>
  <sheetFormatPr defaultRowHeight="15" x14ac:dyDescent="0.25"/>
  <cols>
    <col min="1" max="1" width="4.42578125" customWidth="1"/>
    <col min="2" max="2" width="7.28515625" hidden="1" customWidth="1"/>
    <col min="3" max="3" width="15.5703125" customWidth="1"/>
    <col min="4" max="4" width="0" hidden="1" customWidth="1"/>
    <col min="5" max="5" width="19.42578125" customWidth="1"/>
    <col min="6" max="6" width="6.28515625" customWidth="1"/>
    <col min="7" max="7" width="10.140625" customWidth="1"/>
    <col min="8" max="8" width="9.85546875" customWidth="1"/>
    <col min="9" max="9" width="10.28515625" customWidth="1"/>
    <col min="10" max="10" width="9.140625" customWidth="1"/>
    <col min="11" max="11" width="10.28515625" customWidth="1"/>
    <col min="12" max="12" width="11.140625" customWidth="1"/>
    <col min="13" max="13" width="8.85546875" customWidth="1"/>
    <col min="14" max="14" width="8.42578125" customWidth="1"/>
    <col min="15" max="15" width="11.85546875" customWidth="1"/>
    <col min="16" max="16" width="14.7109375" customWidth="1"/>
    <col min="17" max="17" width="9.7109375" customWidth="1"/>
    <col min="18" max="18" width="10.28515625" customWidth="1"/>
    <col min="19" max="19" width="11.140625" customWidth="1"/>
    <col min="20" max="20" width="14.140625" customWidth="1"/>
    <col min="21" max="21" width="16.140625" style="9" customWidth="1"/>
  </cols>
  <sheetData>
    <row r="1" spans="1:21" x14ac:dyDescent="0.25">
      <c r="A1" t="s">
        <v>14</v>
      </c>
    </row>
    <row r="2" spans="1:21" x14ac:dyDescent="0.25">
      <c r="A2" t="s">
        <v>7</v>
      </c>
      <c r="I2" s="7" t="s">
        <v>8</v>
      </c>
      <c r="J2" s="7"/>
      <c r="K2" s="7"/>
      <c r="L2" s="7"/>
      <c r="M2" s="7"/>
      <c r="N2" s="7"/>
    </row>
    <row r="3" spans="1:21" x14ac:dyDescent="0.25">
      <c r="G3" t="s">
        <v>9</v>
      </c>
    </row>
    <row r="4" spans="1:21" x14ac:dyDescent="0.25">
      <c r="G4" s="1" t="s">
        <v>29</v>
      </c>
    </row>
    <row r="6" spans="1:21" x14ac:dyDescent="0.25">
      <c r="U6" s="10" t="s">
        <v>12</v>
      </c>
    </row>
    <row r="7" spans="1:21" ht="114.75" customHeight="1" x14ac:dyDescent="0.25">
      <c r="A7" s="5" t="s">
        <v>0</v>
      </c>
      <c r="B7" s="5" t="s">
        <v>1</v>
      </c>
      <c r="C7" s="5" t="s">
        <v>2</v>
      </c>
      <c r="D7" s="5"/>
      <c r="E7" s="5" t="s">
        <v>3</v>
      </c>
      <c r="F7" s="5" t="s">
        <v>4</v>
      </c>
      <c r="G7" s="5" t="s">
        <v>17</v>
      </c>
      <c r="H7" s="5" t="s">
        <v>18</v>
      </c>
      <c r="I7" s="5" t="s">
        <v>19</v>
      </c>
      <c r="J7" s="5" t="s">
        <v>10</v>
      </c>
      <c r="K7" s="5" t="s">
        <v>11</v>
      </c>
      <c r="L7" s="5" t="s">
        <v>30</v>
      </c>
      <c r="M7" s="5" t="s">
        <v>27</v>
      </c>
      <c r="N7" s="5" t="s">
        <v>24</v>
      </c>
      <c r="O7" s="5" t="s">
        <v>5</v>
      </c>
      <c r="P7" s="4" t="s">
        <v>13</v>
      </c>
      <c r="Q7" s="5" t="s">
        <v>20</v>
      </c>
      <c r="R7" s="5" t="s">
        <v>21</v>
      </c>
      <c r="S7" s="5" t="s">
        <v>22</v>
      </c>
      <c r="T7" s="5" t="s">
        <v>23</v>
      </c>
      <c r="U7" s="4" t="s">
        <v>28</v>
      </c>
    </row>
    <row r="8" spans="1:21" x14ac:dyDescent="0.25">
      <c r="A8" s="5">
        <v>1</v>
      </c>
      <c r="B8" s="5">
        <v>99</v>
      </c>
      <c r="C8" s="5" t="s">
        <v>15</v>
      </c>
      <c r="D8" s="3"/>
      <c r="E8" s="4" t="s">
        <v>16</v>
      </c>
      <c r="F8" s="5">
        <v>20</v>
      </c>
      <c r="G8" s="11">
        <v>51684</v>
      </c>
      <c r="H8" s="11">
        <v>500</v>
      </c>
      <c r="I8" s="11">
        <v>15505.2</v>
      </c>
      <c r="J8" s="11">
        <v>13437.84</v>
      </c>
      <c r="K8" s="12">
        <v>0</v>
      </c>
      <c r="L8" s="11"/>
      <c r="M8" s="11">
        <v>0</v>
      </c>
      <c r="N8" s="11">
        <v>133.22999999999999</v>
      </c>
      <c r="O8" s="11">
        <f>G8+H8+I8+M8+N8+J8+K8+L8</f>
        <v>81260.26999999999</v>
      </c>
      <c r="P8" s="13"/>
      <c r="Q8" s="11">
        <v>24900</v>
      </c>
      <c r="R8" s="13">
        <v>14626.85</v>
      </c>
      <c r="S8" s="13">
        <v>4063.02</v>
      </c>
      <c r="T8" s="13">
        <f>SUM(O8-Q8-R8-S8)</f>
        <v>37670.399999999994</v>
      </c>
      <c r="U8" s="11"/>
    </row>
    <row r="9" spans="1:21" ht="30" x14ac:dyDescent="0.25">
      <c r="A9" s="5">
        <v>2</v>
      </c>
      <c r="B9" s="5"/>
      <c r="C9" s="5" t="s">
        <v>25</v>
      </c>
      <c r="D9" s="3"/>
      <c r="E9" s="4" t="s">
        <v>26</v>
      </c>
      <c r="F9" s="5">
        <v>10</v>
      </c>
      <c r="G9" s="11">
        <v>19640</v>
      </c>
      <c r="H9" s="11">
        <v>400</v>
      </c>
      <c r="I9" s="11">
        <v>5892</v>
      </c>
      <c r="J9" s="11">
        <v>5106.3999999999996</v>
      </c>
      <c r="K9" s="12"/>
      <c r="L9" s="11">
        <v>343.7</v>
      </c>
      <c r="M9" s="11">
        <v>37736.53</v>
      </c>
      <c r="N9" s="11">
        <v>66.62</v>
      </c>
      <c r="O9" s="11">
        <f>G9+H9+I9+M9+N9+J9+K9+L9</f>
        <v>69185.25</v>
      </c>
      <c r="P9" s="13"/>
      <c r="Q9" s="11">
        <v>14371.66</v>
      </c>
      <c r="R9" s="13">
        <v>12453.34</v>
      </c>
      <c r="S9" s="13">
        <v>3459.27</v>
      </c>
      <c r="T9" s="13">
        <f>SUM(O9-Q9-R9-S9)</f>
        <v>38900.980000000003</v>
      </c>
      <c r="U9" s="11"/>
    </row>
    <row r="10" spans="1:21" ht="19.5" customHeight="1" x14ac:dyDescent="0.25">
      <c r="A10" s="16" t="s">
        <v>6</v>
      </c>
      <c r="B10" s="17"/>
      <c r="C10" s="17"/>
      <c r="D10" s="17"/>
      <c r="E10" s="18"/>
      <c r="F10" s="6"/>
      <c r="G10" s="14">
        <f t="shared" ref="G10:L10" si="0">SUM(G8:G9)</f>
        <v>71324</v>
      </c>
      <c r="H10" s="14">
        <f>SUM(H8:H9)</f>
        <v>900</v>
      </c>
      <c r="I10" s="14">
        <f t="shared" si="0"/>
        <v>21397.200000000001</v>
      </c>
      <c r="J10" s="14">
        <f t="shared" si="0"/>
        <v>18544.239999999998</v>
      </c>
      <c r="K10" s="14">
        <f t="shared" si="0"/>
        <v>0</v>
      </c>
      <c r="L10" s="14">
        <f t="shared" si="0"/>
        <v>343.7</v>
      </c>
      <c r="M10" s="14">
        <f>SUM(M8:M9)</f>
        <v>37736.53</v>
      </c>
      <c r="N10" s="14">
        <f t="shared" ref="N10:T10" si="1">SUM(N8:N9)</f>
        <v>199.85</v>
      </c>
      <c r="O10" s="14">
        <f t="shared" si="1"/>
        <v>150445.51999999999</v>
      </c>
      <c r="P10" s="15">
        <f t="shared" si="1"/>
        <v>0</v>
      </c>
      <c r="Q10" s="14">
        <f t="shared" si="1"/>
        <v>39271.660000000003</v>
      </c>
      <c r="R10" s="14">
        <f t="shared" si="1"/>
        <v>27080.190000000002</v>
      </c>
      <c r="S10" s="14">
        <f t="shared" si="1"/>
        <v>7522.29</v>
      </c>
      <c r="T10" s="14">
        <f t="shared" si="1"/>
        <v>76571.38</v>
      </c>
      <c r="U10" s="14">
        <f>SUM(U8:U9)</f>
        <v>0</v>
      </c>
    </row>
    <row r="11" spans="1:21" hidden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Q11" s="2"/>
      <c r="R11" s="2"/>
      <c r="S11" s="2"/>
      <c r="T11" s="2"/>
    </row>
    <row r="12" spans="1:21" x14ac:dyDescent="0.25">
      <c r="O12" s="8"/>
      <c r="T12" s="8"/>
    </row>
    <row r="13" spans="1:21" x14ac:dyDescent="0.25">
      <c r="T13" s="8"/>
    </row>
    <row r="14" spans="1:21" x14ac:dyDescent="0.25">
      <c r="O14" s="8"/>
      <c r="Q14" s="8"/>
      <c r="R14" s="8"/>
      <c r="S14" s="8"/>
      <c r="T14" s="8"/>
    </row>
    <row r="16" spans="1:21" x14ac:dyDescent="0.25">
      <c r="T16" s="8"/>
    </row>
  </sheetData>
  <mergeCells count="1">
    <mergeCell ref="A10:E10"/>
  </mergeCells>
  <pageMargins left="0.11811023622047245" right="0.19685039370078741" top="0.74803149606299213" bottom="0.74803149606299213" header="0.31496062992125984" footer="0.31496062992125984"/>
  <pageSetup scale="6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Жовтень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2026-01-19T09:51:55Z</dcterms:modified>
</cp:coreProperties>
</file>