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3" documentId="8_{0C9732E4-8C55-4E9E-A93E-C927EFCC4114}" xr6:coauthVersionLast="47" xr6:coauthVersionMax="47" xr10:uidLastSave="{96E6A7D1-1700-4F88-A6E4-395857C1058D}"/>
  <bookViews>
    <workbookView xWindow="-120" yWindow="-120" windowWidth="20730" windowHeight="11160" xr2:uid="{00000000-000D-0000-FFFF-FFFF00000000}"/>
  </bookViews>
  <sheets>
    <sheet name="Листопад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0" l="1"/>
  <c r="J10" i="10"/>
  <c r="G10" i="10"/>
  <c r="I10" i="10"/>
  <c r="M10" i="10"/>
  <c r="S10" i="10"/>
  <c r="T10" i="10"/>
  <c r="U10" i="10"/>
  <c r="V10" i="10"/>
  <c r="W10" i="10"/>
  <c r="O10" i="10"/>
  <c r="Q10" i="10"/>
  <c r="R9" i="10"/>
  <c r="R10" i="10" l="1"/>
  <c r="X10" i="10" l="1"/>
  <c r="P10" i="10" l="1"/>
</calcChain>
</file>

<file path=xl/sharedStrings.xml><?xml version="1.0" encoding="utf-8"?>
<sst xmlns="http://schemas.openxmlformats.org/spreadsheetml/2006/main" count="34" uniqueCount="34">
  <si>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</si>
  <si>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</si>
  <si>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</si>
  <si>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</si>
  <si>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</si>
  <si>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</si>
  <si>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ПО ЛИСТУ:</t>
  </si>
  <si>
    <t>Чернігівської ОДА</t>
  </si>
  <si>
    <t>ВИТЯГ З РОЗРАХУНКОВО-ПЛАТІЖНОЇ ВІДОМОСТІ</t>
  </si>
  <si>
    <t xml:space="preserve"> Керівництво</t>
  </si>
  <si>
    <t xml:space="preserve"> 15 Надбавка за інтенсивність</t>
  </si>
  <si>
    <t>Премія</t>
  </si>
  <si>
    <t>грн</t>
  </si>
  <si>
    <t>Погашення кредиторської заборгованості із виплати заробітної плати за попередній період</t>
  </si>
  <si>
    <t>Відділ з питань ветеранської політики</t>
  </si>
  <si>
    <t>Петренко О.М.</t>
  </si>
  <si>
    <t>начальник Відділу</t>
  </si>
  <si>
    <t>Кредиторська заборгованість із виплати заробітної плати за_______ 2024 року</t>
  </si>
  <si>
    <t>Відрядження</t>
  </si>
  <si>
    <t xml:space="preserve">      Оклад</t>
  </si>
  <si>
    <t xml:space="preserve"> Надбавка  за ранг</t>
  </si>
  <si>
    <t xml:space="preserve"> Надбавка за вислугу років</t>
  </si>
  <si>
    <t xml:space="preserve"> Аванс</t>
  </si>
  <si>
    <t xml:space="preserve"> Податок на доходи ФО</t>
  </si>
  <si>
    <t>Військовий збір</t>
  </si>
  <si>
    <t>Виплата зарплати</t>
  </si>
  <si>
    <t>Індексація</t>
  </si>
  <si>
    <t>Мазій Л.В.</t>
  </si>
  <si>
    <t>заступник начальника відділу</t>
  </si>
  <si>
    <t>Відпустка</t>
  </si>
  <si>
    <t>Відрядження, дні</t>
  </si>
  <si>
    <t>Відпустка, дні</t>
  </si>
  <si>
    <t>Грудень  2024 р.</t>
  </si>
  <si>
    <t>Премія за результатами оцінювання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</si>
</sst>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" fontId="0" fillId="0" borderId="1" xfId="0" applyNumberForma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workbookViewId="0">
      <selection activeCell="A7" sqref="A7"/>
    </sheetView>
  </sheetViews>
  <sheetFormatPr defaultRowHeight="15" x14ac:dyDescent="0.25"/>
  <cols>
    <col min="1" max="1" width="4.42578125" customWidth="1"/>
    <col min="2" max="2" width="7.28515625" hidden="1" customWidth="1"/>
    <col min="3" max="3" width="15.5703125" customWidth="1"/>
    <col min="4" max="4" width="0" hidden="1" customWidth="1"/>
    <col min="5" max="5" width="22.5703125" customWidth="1"/>
    <col min="6" max="6" width="6.28515625" customWidth="1"/>
    <col min="7" max="7" width="10.140625" customWidth="1"/>
    <col min="8" max="8" width="7.85546875" customWidth="1"/>
    <col min="9" max="9" width="10.140625" customWidth="1"/>
    <col min="10" max="10" width="10.42578125" customWidth="1"/>
    <col min="11" max="11" width="7" hidden="1" customWidth="1"/>
    <col min="12" max="12" width="10" hidden="1" customWidth="1"/>
    <col min="13" max="13" width="10.85546875" customWidth="1"/>
    <col min="14" max="14" width="7.7109375" customWidth="1"/>
    <col min="15" max="15" width="11" customWidth="1"/>
    <col min="16" max="16" width="0.28515625" hidden="1" customWidth="1"/>
    <col min="17" max="17" width="11.7109375" customWidth="1"/>
    <col min="18" max="18" width="12.42578125" customWidth="1"/>
    <col min="19" max="19" width="16.7109375" bestFit="1" customWidth="1"/>
    <col min="20" max="20" width="9.7109375" customWidth="1"/>
    <col min="21" max="21" width="10.28515625" customWidth="1"/>
    <col min="22" max="22" width="11.140625" customWidth="1"/>
    <col min="23" max="23" width="11.7109375" customWidth="1"/>
    <col min="24" max="24" width="16.140625" style="9" customWidth="1"/>
  </cols>
  <sheetData>
    <row r="1" spans="1:24" x14ac:dyDescent="0.25">
      <c r="A1" t="s">
        <v>14</v>
      </c>
    </row>
    <row r="2" spans="1:24" x14ac:dyDescent="0.25">
      <c r="A2" t="s">
        <v>7</v>
      </c>
      <c r="I2" s="7" t="s">
        <v>8</v>
      </c>
      <c r="J2" s="7"/>
      <c r="K2" s="7"/>
      <c r="L2" s="7"/>
      <c r="M2" s="7"/>
      <c r="N2" s="7"/>
      <c r="O2" s="7"/>
      <c r="P2" s="7"/>
      <c r="Q2" s="7"/>
    </row>
    <row r="3" spans="1:24" x14ac:dyDescent="0.25">
      <c r="G3" t="s">
        <v>9</v>
      </c>
    </row>
    <row r="4" spans="1:24" x14ac:dyDescent="0.25">
      <c r="G4" s="1" t="s">
        <v>32</v>
      </c>
    </row>
    <row r="6" spans="1:24" x14ac:dyDescent="0.25">
      <c r="X6" s="10" t="s">
        <v>12</v>
      </c>
    </row>
    <row r="7" spans="1:24" ht="114.75" customHeight="1" x14ac:dyDescent="0.25">
      <c r="A7" s="5" t="s">
        <v>0</v>
      </c>
      <c r="B7" s="5" t="s">
        <v>1</v>
      </c>
      <c r="C7" s="5" t="s">
        <v>2</v>
      </c>
      <c r="D7" s="5"/>
      <c r="E7" s="5" t="s">
        <v>3</v>
      </c>
      <c r="F7" s="5" t="s">
        <v>4</v>
      </c>
      <c r="G7" s="5" t="s">
        <v>19</v>
      </c>
      <c r="H7" s="5" t="s">
        <v>20</v>
      </c>
      <c r="I7" s="5" t="s">
        <v>21</v>
      </c>
      <c r="J7" s="5" t="s">
        <v>11</v>
      </c>
      <c r="K7" s="5" t="s">
        <v>31</v>
      </c>
      <c r="L7" s="5" t="s">
        <v>29</v>
      </c>
      <c r="M7" s="5" t="s">
        <v>33</v>
      </c>
      <c r="N7" s="5" t="s">
        <v>30</v>
      </c>
      <c r="O7" s="5" t="s">
        <v>18</v>
      </c>
      <c r="P7" s="5" t="s">
        <v>10</v>
      </c>
      <c r="Q7" s="5" t="s">
        <v>26</v>
      </c>
      <c r="R7" s="5" t="s">
        <v>5</v>
      </c>
      <c r="S7" s="4" t="s">
        <v>13</v>
      </c>
      <c r="T7" s="5" t="s">
        <v>22</v>
      </c>
      <c r="U7" s="5" t="s">
        <v>23</v>
      </c>
      <c r="V7" s="5" t="s">
        <v>24</v>
      </c>
      <c r="W7" s="5" t="s">
        <v>25</v>
      </c>
      <c r="X7" s="4" t="s">
        <v>17</v>
      </c>
    </row>
    <row r="8" spans="1:24" x14ac:dyDescent="0.25">
      <c r="A8" s="5">
        <v>1</v>
      </c>
      <c r="B8" s="5">
        <v>99</v>
      </c>
      <c r="C8" s="5" t="s">
        <v>15</v>
      </c>
      <c r="D8" s="3"/>
      <c r="E8" s="4" t="s">
        <v>16</v>
      </c>
      <c r="F8" s="5">
        <v>18</v>
      </c>
      <c r="G8" s="11">
        <v>21143.45</v>
      </c>
      <c r="H8" s="11">
        <v>409.09</v>
      </c>
      <c r="I8" s="11">
        <v>6343.04</v>
      </c>
      <c r="J8" s="11">
        <v>12686.07</v>
      </c>
      <c r="K8" s="16"/>
      <c r="L8" s="16"/>
      <c r="M8" s="12">
        <v>14213.1</v>
      </c>
      <c r="N8" s="12">
        <v>4</v>
      </c>
      <c r="O8" s="11">
        <v>7608.58</v>
      </c>
      <c r="P8" s="11"/>
      <c r="Q8" s="11">
        <v>193.24</v>
      </c>
      <c r="R8" s="11">
        <f>G8+H8+I8+P8+Q8+J8+M8+O8+L8</f>
        <v>62596.57</v>
      </c>
      <c r="S8" s="13"/>
      <c r="T8" s="11">
        <v>10000</v>
      </c>
      <c r="U8" s="13">
        <v>11267.38</v>
      </c>
      <c r="V8" s="13">
        <v>3129.83</v>
      </c>
      <c r="W8" s="13">
        <v>38199.360000000001</v>
      </c>
      <c r="X8" s="11"/>
    </row>
    <row r="9" spans="1:24" ht="30" x14ac:dyDescent="0.25">
      <c r="A9" s="5">
        <v>2</v>
      </c>
      <c r="B9" s="5"/>
      <c r="C9" s="5" t="s">
        <v>27</v>
      </c>
      <c r="D9" s="3"/>
      <c r="E9" s="4" t="s">
        <v>28</v>
      </c>
      <c r="F9" s="5">
        <v>22</v>
      </c>
      <c r="G9" s="11">
        <v>24550</v>
      </c>
      <c r="H9" s="11">
        <v>800</v>
      </c>
      <c r="I9" s="11">
        <v>7365</v>
      </c>
      <c r="J9" s="11">
        <v>12520.5</v>
      </c>
      <c r="K9" s="16"/>
      <c r="L9" s="16"/>
      <c r="M9" s="12"/>
      <c r="N9" s="12"/>
      <c r="O9" s="11"/>
      <c r="P9" s="11"/>
      <c r="Q9" s="11">
        <v>236.18</v>
      </c>
      <c r="R9" s="11">
        <f>G9+H9+I9+P9+Q9+J9+M9+O9</f>
        <v>45471.68</v>
      </c>
      <c r="S9" s="13"/>
      <c r="T9" s="11">
        <v>10000</v>
      </c>
      <c r="U9" s="13">
        <v>8184.9</v>
      </c>
      <c r="V9" s="13">
        <v>2273.58</v>
      </c>
      <c r="W9" s="13">
        <v>25013.19</v>
      </c>
      <c r="X9" s="11"/>
    </row>
    <row r="10" spans="1:24" ht="19.5" customHeight="1" x14ac:dyDescent="0.25">
      <c r="A10" s="17" t="s">
        <v>6</v>
      </c>
      <c r="B10" s="18"/>
      <c r="C10" s="18"/>
      <c r="D10" s="18"/>
      <c r="E10" s="19"/>
      <c r="F10" s="6"/>
      <c r="G10" s="14">
        <f t="shared" ref="G10:O10" si="0">SUM(G8:G9)</f>
        <v>45693.45</v>
      </c>
      <c r="H10" s="14">
        <v>800</v>
      </c>
      <c r="I10" s="14">
        <f t="shared" si="0"/>
        <v>13708.04</v>
      </c>
      <c r="J10" s="14">
        <f t="shared" si="0"/>
        <v>25206.57</v>
      </c>
      <c r="K10" s="14"/>
      <c r="L10" s="14"/>
      <c r="M10" s="14">
        <f t="shared" si="0"/>
        <v>14213.1</v>
      </c>
      <c r="N10" s="14">
        <v>4</v>
      </c>
      <c r="O10" s="14">
        <f t="shared" si="0"/>
        <v>7608.58</v>
      </c>
      <c r="P10" s="14">
        <f t="shared" ref="P10:X10" si="1">SUM(P8:P8)</f>
        <v>0</v>
      </c>
      <c r="Q10" s="14">
        <f t="shared" ref="Q10:W10" si="2">SUM(Q8:Q9)</f>
        <v>429.42</v>
      </c>
      <c r="R10" s="14">
        <f t="shared" si="2"/>
        <v>108068.25</v>
      </c>
      <c r="S10" s="15">
        <f t="shared" si="2"/>
        <v>0</v>
      </c>
      <c r="T10" s="14">
        <f t="shared" si="2"/>
        <v>20000</v>
      </c>
      <c r="U10" s="14">
        <f t="shared" si="2"/>
        <v>19452.28</v>
      </c>
      <c r="V10" s="14">
        <f t="shared" si="2"/>
        <v>5403.41</v>
      </c>
      <c r="W10" s="14">
        <f t="shared" si="2"/>
        <v>63212.55</v>
      </c>
      <c r="X10" s="14">
        <f t="shared" si="1"/>
        <v>0</v>
      </c>
    </row>
    <row r="11" spans="1:24" hidden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  <c r="U11" s="2"/>
      <c r="V11" s="2"/>
      <c r="W11" s="2"/>
    </row>
    <row r="14" spans="1:24" x14ac:dyDescent="0.25">
      <c r="R14" s="8"/>
      <c r="T14" s="8"/>
      <c r="U14" s="8"/>
      <c r="V14" s="8"/>
      <c r="W14" s="8"/>
    </row>
    <row r="16" spans="1:24" x14ac:dyDescent="0.25">
      <c r="W16" s="8"/>
    </row>
  </sheetData>
  <mergeCells count="1">
    <mergeCell ref="A10:E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Листопад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2024-12-27T07:08:36Z</dcterms:modified>
</cp:coreProperties>
</file>