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29" documentId="8_{D300E26C-9B4C-4647-9EC0-650A357B00D1}" xr6:coauthVersionLast="47" xr6:coauthVersionMax="47" xr10:uidLastSave="{5B097CE0-1E9C-4EC8-8437-A201C6BA5D65}"/>
  <bookViews>
    <workbookView xWindow="-120" yWindow="-120" windowWidth="20730" windowHeight="11160" xr2:uid="{00000000-000D-0000-FFFF-FFFF00000000}"/>
  </bookViews>
  <sheets>
    <sheet name="Жовт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0" l="1"/>
  <c r="J10" i="10"/>
  <c r="M10" i="10"/>
  <c r="H10" i="10"/>
  <c r="U10" i="10"/>
  <c r="G10" i="10"/>
  <c r="I10" i="10"/>
  <c r="K10" i="10"/>
  <c r="P10" i="10"/>
  <c r="Q10" i="10"/>
  <c r="R10" i="10"/>
  <c r="S10" i="10"/>
  <c r="T10" i="10"/>
  <c r="L10" i="10"/>
  <c r="N10" i="10"/>
  <c r="O8" i="10" l="1"/>
  <c r="O10" i="10" s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<sst xmlns="http://schemas.openxmlformats.org/spreadsheetml/2006/main" count="31" uniqueCount="31">
  <si>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</si>
  <si>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</si>
  <si>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</si>
  <si>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</si>
  <si>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</si>
  <si>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</si>
  <si>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</si>
  <si>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</si>
  <si>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</si>
  <si>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</si>
  <si>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</si>
  <si>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</si>
  <si>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</si>
  <si>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</si>
  <si>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</si>
  <si>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</si>
  <si>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</si>
  <si>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</si>
  <si>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</si>
  <si>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</si>
  <si>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</si>
  <si>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</si>
  <si>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</si>
  <si>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</si>
  <si>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</si>
  <si>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</si>
  <si>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</si>
  <si>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</si>
  <si>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Відпустка</t>
  </si>
  <si>
    <t>Кредиторська заборгованість із виплати заробітної плати за квітень 2025 року</t>
  </si>
  <si>
    <t>Жовтень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</si>
</sst>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topLeftCell="E7" workbookViewId="0">
      <selection activeCell="T12" sqref="T12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9.140625" customWidth="1"/>
    <col min="13" max="13" width="8.85546875" customWidth="1"/>
    <col min="14" max="14" width="8.42578125" customWidth="1"/>
    <col min="15" max="15" width="11.85546875" customWidth="1"/>
    <col min="16" max="16" width="14.7109375" customWidth="1"/>
    <col min="17" max="17" width="9.7109375" customWidth="1"/>
    <col min="18" max="18" width="10.28515625" customWidth="1"/>
    <col min="19" max="19" width="11.140625" customWidth="1"/>
    <col min="20" max="20" width="14.140625" customWidth="1"/>
    <col min="21" max="21" width="16.140625" style="9" customWidth="1"/>
  </cols>
  <sheetData>
    <row r="1" spans="1:21" x14ac:dyDescent="0.25">
      <c r="A1" t="s">
        <v>14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30</v>
      </c>
    </row>
    <row r="6" spans="1:21" x14ac:dyDescent="0.25">
      <c r="U6" s="10" t="s">
        <v>12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18</v>
      </c>
      <c r="H7" s="5" t="s">
        <v>19</v>
      </c>
      <c r="I7" s="5" t="s">
        <v>20</v>
      </c>
      <c r="J7" s="5" t="s">
        <v>10</v>
      </c>
      <c r="K7" s="5" t="s">
        <v>11</v>
      </c>
      <c r="L7" s="5" t="s">
        <v>17</v>
      </c>
      <c r="M7" s="5" t="s">
        <v>28</v>
      </c>
      <c r="N7" s="5" t="s">
        <v>25</v>
      </c>
      <c r="O7" s="5" t="s">
        <v>5</v>
      </c>
      <c r="P7" s="4" t="s">
        <v>13</v>
      </c>
      <c r="Q7" s="5" t="s">
        <v>21</v>
      </c>
      <c r="R7" s="5" t="s">
        <v>22</v>
      </c>
      <c r="S7" s="5" t="s">
        <v>23</v>
      </c>
      <c r="T7" s="5" t="s">
        <v>24</v>
      </c>
      <c r="U7" s="4" t="s">
        <v>29</v>
      </c>
    </row>
    <row r="8" spans="1:21" x14ac:dyDescent="0.25">
      <c r="A8" s="5">
        <v>1</v>
      </c>
      <c r="B8" s="5">
        <v>99</v>
      </c>
      <c r="C8" s="5" t="s">
        <v>15</v>
      </c>
      <c r="D8" s="3"/>
      <c r="E8" s="4" t="s">
        <v>16</v>
      </c>
      <c r="F8" s="5">
        <v>14</v>
      </c>
      <c r="G8" s="11">
        <v>15729.91</v>
      </c>
      <c r="H8" s="11">
        <v>304.35000000000002</v>
      </c>
      <c r="I8" s="11">
        <v>4718.97</v>
      </c>
      <c r="J8" s="11">
        <v>4718.97</v>
      </c>
      <c r="K8" s="12">
        <v>34094.6</v>
      </c>
      <c r="L8" s="11"/>
      <c r="M8" s="11">
        <v>16871.79</v>
      </c>
      <c r="N8" s="11">
        <v>81.099999999999994</v>
      </c>
      <c r="O8" s="11">
        <f>G8+H8+I8+M8+N8+J8+K8+L8</f>
        <v>76519.69</v>
      </c>
      <c r="P8" s="13"/>
      <c r="Q8" s="11">
        <v>54244.13</v>
      </c>
      <c r="R8" s="13">
        <v>13773.54</v>
      </c>
      <c r="S8" s="13">
        <v>3825.98</v>
      </c>
      <c r="T8" s="13">
        <v>4676.04</v>
      </c>
      <c r="U8" s="11"/>
    </row>
    <row r="9" spans="1:21" ht="30" x14ac:dyDescent="0.25">
      <c r="A9" s="5">
        <v>2</v>
      </c>
      <c r="B9" s="5"/>
      <c r="C9" s="5" t="s">
        <v>26</v>
      </c>
      <c r="D9" s="3"/>
      <c r="E9" s="4" t="s">
        <v>27</v>
      </c>
      <c r="F9" s="5">
        <v>23</v>
      </c>
      <c r="G9" s="11">
        <v>24550</v>
      </c>
      <c r="H9" s="11">
        <v>800</v>
      </c>
      <c r="I9" s="11">
        <v>7365</v>
      </c>
      <c r="J9" s="11">
        <v>7365</v>
      </c>
      <c r="K9" s="12"/>
      <c r="L9" s="11"/>
      <c r="M9" s="11"/>
      <c r="N9" s="11">
        <v>133.22999999999999</v>
      </c>
      <c r="O9" s="11">
        <f>G9+H9+I9+M9+N9+J9+K9+L9</f>
        <v>40213.230000000003</v>
      </c>
      <c r="P9" s="13"/>
      <c r="Q9" s="11">
        <v>15000</v>
      </c>
      <c r="R9" s="13">
        <v>7238.38</v>
      </c>
      <c r="S9" s="13">
        <v>2010.66</v>
      </c>
      <c r="T9" s="13">
        <v>15964.19</v>
      </c>
      <c r="U9" s="11"/>
    </row>
    <row r="10" spans="1:21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40279.910000000003</v>
      </c>
      <c r="H10" s="14">
        <f>SUM(H8:H9)</f>
        <v>1104.3499999999999</v>
      </c>
      <c r="I10" s="14">
        <f t="shared" si="0"/>
        <v>12083.970000000001</v>
      </c>
      <c r="J10" s="14">
        <f t="shared" si="0"/>
        <v>12083.970000000001</v>
      </c>
      <c r="K10" s="14">
        <f t="shared" si="0"/>
        <v>34094.6</v>
      </c>
      <c r="L10" s="14">
        <f t="shared" si="0"/>
        <v>0</v>
      </c>
      <c r="M10" s="14">
        <f>SUM(M8:M9)</f>
        <v>16871.79</v>
      </c>
      <c r="N10" s="14">
        <f t="shared" ref="N10:T10" si="1">SUM(N8:N9)</f>
        <v>214.32999999999998</v>
      </c>
      <c r="O10" s="14">
        <f t="shared" si="1"/>
        <v>116732.92000000001</v>
      </c>
      <c r="P10" s="15">
        <f t="shared" si="1"/>
        <v>0</v>
      </c>
      <c r="Q10" s="14">
        <f t="shared" si="1"/>
        <v>69244.13</v>
      </c>
      <c r="R10" s="14">
        <f t="shared" si="1"/>
        <v>21011.920000000002</v>
      </c>
      <c r="S10" s="14">
        <f t="shared" si="1"/>
        <v>5836.64</v>
      </c>
      <c r="T10" s="14">
        <f t="shared" si="1"/>
        <v>20640.23</v>
      </c>
      <c r="U10" s="14">
        <f>SUM(U8:U9)</f>
        <v>0</v>
      </c>
    </row>
    <row r="11" spans="1:21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2" spans="1:21" x14ac:dyDescent="0.25">
      <c r="O12" s="8"/>
      <c r="T12" s="8"/>
    </row>
    <row r="13" spans="1:21" x14ac:dyDescent="0.25">
      <c r="T13" s="8"/>
    </row>
    <row r="14" spans="1:21" x14ac:dyDescent="0.25">
      <c r="O14" s="8"/>
      <c r="Q14" s="8"/>
      <c r="R14" s="8"/>
      <c r="S14" s="8"/>
      <c r="T14" s="8"/>
    </row>
    <row r="16" spans="1:21" x14ac:dyDescent="0.25">
      <c r="T16" s="8"/>
    </row>
  </sheetData>
  <mergeCells count="1">
    <mergeCell ref="A10:E10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2025-10-31T11:46:41Z</dcterms:modified>
</cp:coreProperties>
</file>