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696" windowHeight="6288" activeTab="1"/>
  </bookViews>
  <sheets>
    <sheet name="обласні_2014 (2)" sheetId="1" r:id="rId1"/>
    <sheet name="Райони _2014" sheetId="2" r:id="rId2"/>
  </sheets>
  <definedNames>
    <definedName name="_xlnm.Print_Area" localSheetId="0">'обласні_2014 (2)'!$A$1:$E$38</definedName>
  </definedNames>
  <calcPr fullCalcOnLoad="1"/>
</workbook>
</file>

<file path=xl/sharedStrings.xml><?xml version="1.0" encoding="utf-8"?>
<sst xmlns="http://schemas.openxmlformats.org/spreadsheetml/2006/main" count="86" uniqueCount="72">
  <si>
    <t>№ з/п</t>
  </si>
  <si>
    <t>Назва структурного підрозділу</t>
  </si>
  <si>
    <t>Гранична чисельність працівників (одиниць)</t>
  </si>
  <si>
    <t>до розпорядження голови</t>
  </si>
  <si>
    <t>Разом</t>
  </si>
  <si>
    <t>Райони</t>
  </si>
  <si>
    <t>Гранична чисельність (од.)</t>
  </si>
  <si>
    <t>у т.ч. апарат районних державних адміністрацій</t>
  </si>
  <si>
    <t>Бахмацький</t>
  </si>
  <si>
    <t>Бобровицький</t>
  </si>
  <si>
    <t>Борзнянський</t>
  </si>
  <si>
    <t>Варвинський</t>
  </si>
  <si>
    <t>Городнянський</t>
  </si>
  <si>
    <t>Ічнянський</t>
  </si>
  <si>
    <t>Козелецький</t>
  </si>
  <si>
    <t>Коропський</t>
  </si>
  <si>
    <t>Корюківський</t>
  </si>
  <si>
    <t>Куликівський</t>
  </si>
  <si>
    <t>Менський</t>
  </si>
  <si>
    <t>Ніжинський</t>
  </si>
  <si>
    <t>Н-Сіверський</t>
  </si>
  <si>
    <t>Носівський</t>
  </si>
  <si>
    <t>Прилуцький</t>
  </si>
  <si>
    <t>Ріпкинський</t>
  </si>
  <si>
    <t>Семенівський</t>
  </si>
  <si>
    <t>Сосницький</t>
  </si>
  <si>
    <t>Срібнянський</t>
  </si>
  <si>
    <t>Талалаївський</t>
  </si>
  <si>
    <t>Чернігівський</t>
  </si>
  <si>
    <t>Щорський</t>
  </si>
  <si>
    <t>10 посадових окладів</t>
  </si>
  <si>
    <t>Всього</t>
  </si>
  <si>
    <t>III</t>
  </si>
  <si>
    <t>IY</t>
  </si>
  <si>
    <t>Разом ФОП на II квартал</t>
  </si>
  <si>
    <t>ФОП на 3 квартал</t>
  </si>
  <si>
    <t>Разом ФОП на 3 квартал</t>
  </si>
  <si>
    <t>II</t>
  </si>
  <si>
    <t>ФОП на 4квартал</t>
  </si>
  <si>
    <t>Разом ФОП на 4 квартал</t>
  </si>
  <si>
    <t>Разом на 2-4 квартали</t>
  </si>
  <si>
    <t>Контрольна сума</t>
  </si>
  <si>
    <t>Різниця</t>
  </si>
  <si>
    <t>Управління мiстобудування та архiтектури</t>
  </si>
  <si>
    <t>Управління освiти і науки</t>
  </si>
  <si>
    <t>Державний архiв області</t>
  </si>
  <si>
    <t>Управління з питань надзвичайних ситуацій та у справах захисту населення від наслідків Чорнобильської катастрофи</t>
  </si>
  <si>
    <t>Служба у справах дітей</t>
  </si>
  <si>
    <t>обласної державної адміністрації</t>
  </si>
  <si>
    <t xml:space="preserve">Додаток  1 </t>
  </si>
  <si>
    <t>Заступник голови - керівник апарату</t>
  </si>
  <si>
    <t>Управління охорони здоров'я</t>
  </si>
  <si>
    <t>Відділ з питань фізичної культури та спорту</t>
  </si>
  <si>
    <t xml:space="preserve">Фонд оплати праці працівників </t>
  </si>
  <si>
    <t>(тис.гривень)</t>
  </si>
  <si>
    <t>Фонд оплати праці працівників і видатки на утримання</t>
  </si>
  <si>
    <t>Видатки на утримання</t>
  </si>
  <si>
    <t>Фонд оплати праці працівників</t>
  </si>
  <si>
    <t>Департамент економічного розвитку</t>
  </si>
  <si>
    <t>Департамент агропромислового розвитку</t>
  </si>
  <si>
    <t>Департамент соціального захисту населення</t>
  </si>
  <si>
    <t>Департамент культури і туризму, національностей та релігій</t>
  </si>
  <si>
    <t xml:space="preserve">Департамент інформаційної діяльності та комунікацій з громадськістю </t>
  </si>
  <si>
    <t>С.М.Журман</t>
  </si>
  <si>
    <t xml:space="preserve">районних державних адміністрацій на 2014 рік </t>
  </si>
  <si>
    <t xml:space="preserve">Департамент сім'ї, молоді та спорту </t>
  </si>
  <si>
    <t>Департамент фінансів</t>
  </si>
  <si>
    <t>Департамент екології та природних ресурсів</t>
  </si>
  <si>
    <t>Департамент житлово-комунального господарства, регіонального розвитку та інфраструктури</t>
  </si>
  <si>
    <t>Фонд оплати праці працівників і видатки на утримання структурних підрозділів обласної державної адміністрації на 2014 рік</t>
  </si>
  <si>
    <t>13 травня   2014 року  № 238</t>
  </si>
  <si>
    <t xml:space="preserve">Додаток 2 
до розпорядження голови
облдержадміністрації 
13 травня 2014 року  № 238
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</si>
</sst>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right" vertical="center"/>
    </xf>
    <xf numFmtId="188" fontId="4" fillId="0" borderId="1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center"/>
    </xf>
    <xf numFmtId="0" fontId="6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right"/>
    </xf>
    <xf numFmtId="188" fontId="4" fillId="0" borderId="10" xfId="0" applyNumberFormat="1" applyFont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horizontal="right"/>
    </xf>
    <xf numFmtId="188" fontId="6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/>
    </xf>
    <xf numFmtId="188" fontId="6" fillId="0" borderId="10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left"/>
    </xf>
    <xf numFmtId="0" fontId="6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4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horizontal="left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E39"/>
  <sheetViews>
    <sheetView view="pageBreakPreview" zoomScaleSheetLayoutView="100" zoomScalePageLayoutView="0" workbookViewId="0" topLeftCell="A22">
      <selection activeCell="B13" sqref="B13"/>
    </sheetView>
  </sheetViews>
  <sheetFormatPr defaultColWidth="9.125" defaultRowHeight="12.75"/>
  <cols>
    <col min="1" max="1" width="4.50390625" style="1" customWidth="1"/>
    <col min="2" max="2" width="51.375" style="1" customWidth="1"/>
    <col min="3" max="3" width="13.625" style="1" hidden="1" customWidth="1"/>
    <col min="4" max="4" width="17.50390625" style="1" customWidth="1"/>
    <col min="5" max="5" width="18.125" style="1" customWidth="1"/>
    <col min="6" max="16384" width="9.125" style="1" customWidth="1"/>
  </cols>
  <sheetData>
    <row r="1" spans="4:5" ht="15">
      <c r="D1" s="31" t="s">
        <v>49</v>
      </c>
      <c r="E1" s="31"/>
    </row>
    <row r="2" spans="4:5" ht="15">
      <c r="D2" s="31" t="s">
        <v>3</v>
      </c>
      <c r="E2" s="31"/>
    </row>
    <row r="3" spans="4:5" ht="15">
      <c r="D3" s="31" t="s">
        <v>48</v>
      </c>
      <c r="E3" s="31"/>
    </row>
    <row r="4" spans="4:5" ht="15">
      <c r="D4" s="32" t="s">
        <v>70</v>
      </c>
      <c r="E4" s="32"/>
    </row>
    <row r="5" ht="7.5" customHeight="1">
      <c r="E5" s="2"/>
    </row>
    <row r="6" spans="1:5" ht="20.25" customHeight="1">
      <c r="A6" s="33"/>
      <c r="B6" s="33"/>
      <c r="C6" s="33"/>
      <c r="D6" s="33"/>
      <c r="E6" s="33"/>
    </row>
    <row r="7" spans="1:5" ht="57" customHeight="1">
      <c r="A7" s="34" t="s">
        <v>69</v>
      </c>
      <c r="B7" s="34"/>
      <c r="C7" s="34"/>
      <c r="D7" s="34"/>
      <c r="E7" s="34"/>
    </row>
    <row r="8" spans="1:5" ht="15.75">
      <c r="A8" s="33"/>
      <c r="B8" s="33"/>
      <c r="C8" s="33"/>
      <c r="D8" s="33"/>
      <c r="E8" s="33"/>
    </row>
    <row r="9" ht="15">
      <c r="E9" s="13" t="s">
        <v>54</v>
      </c>
    </row>
    <row r="10" spans="1:5" ht="12.75" customHeight="1">
      <c r="A10" s="29" t="s">
        <v>0</v>
      </c>
      <c r="B10" s="28" t="s">
        <v>1</v>
      </c>
      <c r="C10" s="29" t="s">
        <v>2</v>
      </c>
      <c r="D10" s="29" t="s">
        <v>53</v>
      </c>
      <c r="E10" s="29" t="s">
        <v>56</v>
      </c>
    </row>
    <row r="11" spans="1:5" ht="48" customHeight="1">
      <c r="A11" s="29"/>
      <c r="B11" s="28"/>
      <c r="C11" s="29"/>
      <c r="D11" s="29"/>
      <c r="E11" s="29"/>
    </row>
    <row r="12" spans="1:5" ht="18.75" customHeight="1">
      <c r="A12" s="23">
        <v>1</v>
      </c>
      <c r="B12" s="4" t="s">
        <v>58</v>
      </c>
      <c r="C12" s="11">
        <v>81</v>
      </c>
      <c r="D12" s="12">
        <v>2387.4</v>
      </c>
      <c r="E12" s="12">
        <v>3481.2</v>
      </c>
    </row>
    <row r="13" spans="1:5" ht="32.25" customHeight="1">
      <c r="A13" s="23">
        <v>2</v>
      </c>
      <c r="B13" s="4" t="s">
        <v>68</v>
      </c>
      <c r="C13" s="11">
        <v>24</v>
      </c>
      <c r="D13" s="12">
        <v>1045.5</v>
      </c>
      <c r="E13" s="12">
        <v>1555.8</v>
      </c>
    </row>
    <row r="14" spans="1:5" ht="15">
      <c r="A14" s="23">
        <v>3</v>
      </c>
      <c r="B14" s="4" t="s">
        <v>59</v>
      </c>
      <c r="C14" s="11"/>
      <c r="D14" s="12">
        <v>1977.2</v>
      </c>
      <c r="E14" s="12">
        <v>2899.7</v>
      </c>
    </row>
    <row r="15" spans="1:5" ht="15">
      <c r="A15" s="23">
        <v>4</v>
      </c>
      <c r="B15" s="4" t="s">
        <v>60</v>
      </c>
      <c r="C15" s="11">
        <v>14</v>
      </c>
      <c r="D15" s="12">
        <v>1847.5</v>
      </c>
      <c r="E15" s="12">
        <v>2721.2</v>
      </c>
    </row>
    <row r="16" spans="1:5" ht="30.75">
      <c r="A16" s="23">
        <v>5</v>
      </c>
      <c r="B16" s="4" t="s">
        <v>61</v>
      </c>
      <c r="C16" s="11"/>
      <c r="D16" s="12">
        <v>910.6</v>
      </c>
      <c r="E16" s="12">
        <v>1281</v>
      </c>
    </row>
    <row r="17" spans="1:5" ht="15">
      <c r="A17" s="23">
        <v>6</v>
      </c>
      <c r="B17" s="4" t="s">
        <v>67</v>
      </c>
      <c r="C17" s="11"/>
      <c r="D17" s="12">
        <v>1022.3</v>
      </c>
      <c r="E17" s="12">
        <v>1451.4</v>
      </c>
    </row>
    <row r="18" spans="1:5" ht="15">
      <c r="A18" s="23">
        <v>7</v>
      </c>
      <c r="B18" s="4" t="s">
        <v>66</v>
      </c>
      <c r="C18" s="11"/>
      <c r="D18" s="12">
        <v>2473.6</v>
      </c>
      <c r="E18" s="12">
        <v>3694.7</v>
      </c>
    </row>
    <row r="19" spans="1:5" ht="30.75">
      <c r="A19" s="23">
        <v>8</v>
      </c>
      <c r="B19" s="4" t="s">
        <v>62</v>
      </c>
      <c r="C19" s="11"/>
      <c r="D19" s="12">
        <v>791.8</v>
      </c>
      <c r="E19" s="12">
        <v>1148.2</v>
      </c>
    </row>
    <row r="20" spans="1:5" ht="15">
      <c r="A20" s="23">
        <v>9</v>
      </c>
      <c r="B20" s="4" t="s">
        <v>65</v>
      </c>
      <c r="C20" s="11"/>
      <c r="D20" s="12">
        <v>765.9</v>
      </c>
      <c r="E20" s="12">
        <v>1104.2</v>
      </c>
    </row>
    <row r="21" spans="1:5" ht="15">
      <c r="A21" s="23">
        <v>10</v>
      </c>
      <c r="B21" s="4" t="s">
        <v>43</v>
      </c>
      <c r="C21" s="11">
        <v>64</v>
      </c>
      <c r="D21" s="12">
        <v>584.9</v>
      </c>
      <c r="E21" s="12">
        <v>875</v>
      </c>
    </row>
    <row r="22" spans="1:5" ht="15">
      <c r="A22" s="23">
        <v>11</v>
      </c>
      <c r="B22" s="4" t="s">
        <v>44</v>
      </c>
      <c r="C22" s="11">
        <v>67</v>
      </c>
      <c r="D22" s="12">
        <v>826.4</v>
      </c>
      <c r="E22" s="12">
        <v>1155.6</v>
      </c>
    </row>
    <row r="23" spans="1:5" ht="15">
      <c r="A23" s="23">
        <v>12</v>
      </c>
      <c r="B23" s="4" t="s">
        <v>51</v>
      </c>
      <c r="C23" s="11">
        <v>25</v>
      </c>
      <c r="D23" s="12">
        <v>716.8</v>
      </c>
      <c r="E23" s="12">
        <v>1057</v>
      </c>
    </row>
    <row r="24" spans="1:5" ht="46.5">
      <c r="A24" s="23">
        <v>13</v>
      </c>
      <c r="B24" s="4" t="s">
        <v>46</v>
      </c>
      <c r="C24" s="11">
        <v>22</v>
      </c>
      <c r="D24" s="12">
        <v>1243.5</v>
      </c>
      <c r="E24" s="12">
        <v>2103.6</v>
      </c>
    </row>
    <row r="25" spans="1:5" ht="15">
      <c r="A25" s="23">
        <v>14</v>
      </c>
      <c r="B25" s="4" t="s">
        <v>52</v>
      </c>
      <c r="C25" s="11">
        <v>19</v>
      </c>
      <c r="D25" s="12">
        <v>39</v>
      </c>
      <c r="E25" s="12">
        <v>101.7</v>
      </c>
    </row>
    <row r="26" spans="1:5" ht="15">
      <c r="A26" s="17">
        <v>15</v>
      </c>
      <c r="B26" s="4" t="s">
        <v>45</v>
      </c>
      <c r="C26" s="11">
        <v>4</v>
      </c>
      <c r="D26" s="12">
        <v>1393.8</v>
      </c>
      <c r="E26" s="12">
        <v>2569.6</v>
      </c>
    </row>
    <row r="27" spans="1:5" ht="15">
      <c r="A27" s="17">
        <v>16</v>
      </c>
      <c r="B27" s="4" t="s">
        <v>47</v>
      </c>
      <c r="C27" s="11">
        <v>43</v>
      </c>
      <c r="D27" s="12">
        <v>348.5</v>
      </c>
      <c r="E27" s="12">
        <v>512.5</v>
      </c>
    </row>
    <row r="28" spans="1:5" ht="15" hidden="1">
      <c r="A28" s="17"/>
      <c r="B28" s="4"/>
      <c r="C28" s="11"/>
      <c r="D28" s="12"/>
      <c r="E28" s="12"/>
    </row>
    <row r="29" spans="1:5" ht="15" hidden="1">
      <c r="A29" s="17"/>
      <c r="B29" s="4"/>
      <c r="C29" s="11"/>
      <c r="D29" s="12"/>
      <c r="E29" s="12"/>
    </row>
    <row r="30" spans="1:5" ht="15" hidden="1">
      <c r="A30" s="17"/>
      <c r="B30" s="4"/>
      <c r="C30" s="12"/>
      <c r="D30" s="12"/>
      <c r="E30" s="12"/>
    </row>
    <row r="31" spans="1:5" ht="15" hidden="1">
      <c r="A31" s="17"/>
      <c r="B31" s="4"/>
      <c r="C31" s="12"/>
      <c r="D31" s="12"/>
      <c r="E31" s="12"/>
    </row>
    <row r="32" spans="1:5" ht="15" hidden="1">
      <c r="A32" s="17"/>
      <c r="B32" s="4"/>
      <c r="C32" s="12"/>
      <c r="D32" s="12"/>
      <c r="E32" s="12"/>
    </row>
    <row r="33" spans="1:5" ht="15" hidden="1">
      <c r="A33" s="24"/>
      <c r="B33" s="4"/>
      <c r="C33" s="12"/>
      <c r="D33" s="12"/>
      <c r="E33" s="12"/>
    </row>
    <row r="34" spans="1:5" ht="15">
      <c r="A34" s="7"/>
      <c r="B34" s="27" t="s">
        <v>4</v>
      </c>
      <c r="C34" s="25">
        <f>SUM(C12:C33)</f>
        <v>363</v>
      </c>
      <c r="D34" s="25">
        <f>SUM(D12:D33)</f>
        <v>18374.699999999997</v>
      </c>
      <c r="E34" s="25">
        <f>SUM(E12:E33)</f>
        <v>27712.399999999998</v>
      </c>
    </row>
    <row r="35" spans="3:5" ht="15">
      <c r="C35" s="6"/>
      <c r="D35" s="6"/>
      <c r="E35" s="6"/>
    </row>
    <row r="37" spans="2:5" ht="16.5" customHeight="1">
      <c r="B37" s="30" t="s">
        <v>50</v>
      </c>
      <c r="C37" s="30"/>
      <c r="D37" s="10"/>
      <c r="E37" s="10"/>
    </row>
    <row r="38" spans="2:5" ht="17.25" customHeight="1">
      <c r="B38" s="30" t="s">
        <v>48</v>
      </c>
      <c r="C38" s="30"/>
      <c r="D38" s="10"/>
      <c r="E38" s="10" t="s">
        <v>63</v>
      </c>
    </row>
    <row r="39" ht="15">
      <c r="B39" s="3"/>
    </row>
  </sheetData>
  <sheetProtection/>
  <mergeCells count="14">
    <mergeCell ref="A8:E8"/>
    <mergeCell ref="A7:E7"/>
    <mergeCell ref="A6:E6"/>
    <mergeCell ref="A10:A11"/>
    <mergeCell ref="B10:B11"/>
    <mergeCell ref="D10:D11"/>
    <mergeCell ref="C10:C11"/>
    <mergeCell ref="E10:E11"/>
    <mergeCell ref="B38:C38"/>
    <mergeCell ref="D1:E1"/>
    <mergeCell ref="D2:E2"/>
    <mergeCell ref="D3:E3"/>
    <mergeCell ref="D4:E4"/>
    <mergeCell ref="B37:C37"/>
  </mergeCells>
  <printOptions/>
  <pageMargins left="1.1023622047244095" right="0.4" top="0.84" bottom="0.3937007874015748" header="0.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W36"/>
  <sheetViews>
    <sheetView tabSelected="1" zoomScalePageLayoutView="0" workbookViewId="0" topLeftCell="A22">
      <selection activeCell="E7" sqref="E7"/>
    </sheetView>
  </sheetViews>
  <sheetFormatPr defaultColWidth="9.125" defaultRowHeight="12.75"/>
  <cols>
    <col min="1" max="1" width="4.50390625" style="1" customWidth="1"/>
    <col min="2" max="2" width="38.625" style="1" customWidth="1"/>
    <col min="3" max="3" width="11.375" style="1" hidden="1" customWidth="1"/>
    <col min="4" max="4" width="14.625" style="1" hidden="1" customWidth="1"/>
    <col min="5" max="5" width="10.00390625" style="1" customWidth="1"/>
    <col min="6" max="6" width="14.50390625" style="1" customWidth="1"/>
    <col min="7" max="7" width="11.50390625" style="1" customWidth="1"/>
    <col min="8" max="8" width="14.125" style="1" customWidth="1"/>
    <col min="9" max="9" width="9.00390625" style="1" hidden="1" customWidth="1"/>
    <col min="10" max="21" width="0" style="1" hidden="1" customWidth="1"/>
    <col min="22" max="22" width="1.875" style="1" hidden="1" customWidth="1"/>
    <col min="23" max="16384" width="9.125" style="1" customWidth="1"/>
  </cols>
  <sheetData>
    <row r="1" spans="6:8" ht="93.75" customHeight="1">
      <c r="F1" s="35" t="s">
        <v>71</v>
      </c>
      <c r="G1" s="35"/>
      <c r="H1" s="35"/>
    </row>
    <row r="2" spans="1:8" ht="10.5" customHeight="1">
      <c r="A2" s="36"/>
      <c r="B2" s="36"/>
      <c r="C2" s="36"/>
      <c r="D2" s="36"/>
      <c r="E2" s="36"/>
      <c r="F2" s="36"/>
      <c r="G2" s="36"/>
      <c r="H2" s="36"/>
    </row>
    <row r="3" spans="1:8" ht="18">
      <c r="A3" s="36" t="s">
        <v>55</v>
      </c>
      <c r="B3" s="36"/>
      <c r="C3" s="36"/>
      <c r="D3" s="36"/>
      <c r="E3" s="36"/>
      <c r="F3" s="36"/>
      <c r="G3" s="36"/>
      <c r="H3" s="36"/>
    </row>
    <row r="4" spans="1:8" ht="18">
      <c r="A4" s="36" t="s">
        <v>64</v>
      </c>
      <c r="B4" s="36"/>
      <c r="C4" s="36"/>
      <c r="D4" s="36"/>
      <c r="E4" s="36"/>
      <c r="F4" s="36"/>
      <c r="G4" s="36"/>
      <c r="H4" s="36"/>
    </row>
    <row r="5" ht="15">
      <c r="H5" s="13" t="s">
        <v>54</v>
      </c>
    </row>
    <row r="6" spans="1:8" ht="30.75" customHeight="1">
      <c r="A6" s="29" t="s">
        <v>0</v>
      </c>
      <c r="B6" s="28" t="s">
        <v>5</v>
      </c>
      <c r="C6" s="29" t="s">
        <v>6</v>
      </c>
      <c r="D6" s="29"/>
      <c r="E6" s="29" t="s">
        <v>57</v>
      </c>
      <c r="F6" s="29"/>
      <c r="G6" s="29" t="s">
        <v>56</v>
      </c>
      <c r="H6" s="29"/>
    </row>
    <row r="7" spans="1:23" ht="87" customHeight="1">
      <c r="A7" s="29"/>
      <c r="B7" s="28"/>
      <c r="C7" s="15" t="s">
        <v>31</v>
      </c>
      <c r="D7" s="15" t="s">
        <v>7</v>
      </c>
      <c r="E7" s="15" t="s">
        <v>31</v>
      </c>
      <c r="F7" s="16" t="s">
        <v>7</v>
      </c>
      <c r="G7" s="16" t="s">
        <v>31</v>
      </c>
      <c r="H7" s="16" t="s">
        <v>7</v>
      </c>
      <c r="I7" s="8" t="s">
        <v>30</v>
      </c>
      <c r="J7" s="9" t="s">
        <v>34</v>
      </c>
      <c r="K7" s="9" t="s">
        <v>37</v>
      </c>
      <c r="L7" s="9" t="s">
        <v>35</v>
      </c>
      <c r="M7" s="9" t="s">
        <v>30</v>
      </c>
      <c r="N7" s="9" t="s">
        <v>36</v>
      </c>
      <c r="O7" s="9" t="s">
        <v>32</v>
      </c>
      <c r="P7" s="9" t="s">
        <v>38</v>
      </c>
      <c r="Q7" s="9" t="s">
        <v>30</v>
      </c>
      <c r="R7" s="9" t="s">
        <v>39</v>
      </c>
      <c r="S7" s="9" t="s">
        <v>33</v>
      </c>
      <c r="T7" s="8" t="s">
        <v>40</v>
      </c>
      <c r="U7" s="8" t="s">
        <v>42</v>
      </c>
      <c r="V7" s="8" t="s">
        <v>41</v>
      </c>
      <c r="W7" s="8"/>
    </row>
    <row r="8" spans="1:22" ht="18" customHeight="1">
      <c r="A8" s="17">
        <v>1</v>
      </c>
      <c r="B8" s="7" t="s">
        <v>8</v>
      </c>
      <c r="C8" s="5">
        <v>104</v>
      </c>
      <c r="D8" s="5">
        <v>33</v>
      </c>
      <c r="E8" s="18">
        <v>3114.1</v>
      </c>
      <c r="F8" s="19">
        <v>944</v>
      </c>
      <c r="G8" s="18">
        <v>4503.47</v>
      </c>
      <c r="H8" s="19">
        <v>1360.2</v>
      </c>
      <c r="I8" s="1">
        <v>1150</v>
      </c>
      <c r="J8" s="1">
        <f aca="true" t="shared" si="0" ref="J8:J29">F8+I8</f>
        <v>2094</v>
      </c>
      <c r="K8" s="1">
        <v>122000</v>
      </c>
      <c r="L8" s="1">
        <f aca="true" t="shared" si="1" ref="L8:L30">F8</f>
        <v>944</v>
      </c>
      <c r="N8" s="1">
        <f aca="true" t="shared" si="2" ref="N8:N29">L8+M8</f>
        <v>944</v>
      </c>
      <c r="O8" s="1">
        <v>120800</v>
      </c>
      <c r="P8" s="1">
        <f aca="true" t="shared" si="3" ref="P8:P30">L8</f>
        <v>944</v>
      </c>
      <c r="Q8" s="1">
        <v>1500</v>
      </c>
      <c r="R8" s="1">
        <f aca="true" t="shared" si="4" ref="R8:R19">P8+Q8</f>
        <v>2444</v>
      </c>
      <c r="S8" s="1">
        <v>122300</v>
      </c>
      <c r="T8" s="1">
        <f aca="true" t="shared" si="5" ref="T8:T29">K8+O8+S8</f>
        <v>365100</v>
      </c>
      <c r="U8" s="1">
        <f aca="true" t="shared" si="6" ref="U8:U29">V8-T8</f>
        <v>7500</v>
      </c>
      <c r="V8" s="1">
        <v>372600</v>
      </c>
    </row>
    <row r="9" spans="1:22" ht="18" customHeight="1">
      <c r="A9" s="17">
        <v>2</v>
      </c>
      <c r="B9" s="7" t="s">
        <v>9</v>
      </c>
      <c r="C9" s="5">
        <v>85</v>
      </c>
      <c r="D9" s="5">
        <v>28</v>
      </c>
      <c r="E9" s="18">
        <v>2843.1</v>
      </c>
      <c r="F9" s="19">
        <v>885.3</v>
      </c>
      <c r="G9" s="18">
        <v>4054.45</v>
      </c>
      <c r="H9" s="19">
        <v>1256.8</v>
      </c>
      <c r="I9" s="1">
        <v>1350</v>
      </c>
      <c r="J9" s="1">
        <f t="shared" si="0"/>
        <v>2235.3</v>
      </c>
      <c r="K9" s="1">
        <v>95300</v>
      </c>
      <c r="L9" s="1">
        <f t="shared" si="1"/>
        <v>885.3</v>
      </c>
      <c r="N9" s="1">
        <f t="shared" si="2"/>
        <v>885.3</v>
      </c>
      <c r="O9" s="1">
        <v>94000</v>
      </c>
      <c r="P9" s="1">
        <f t="shared" si="3"/>
        <v>885.3</v>
      </c>
      <c r="R9" s="1">
        <f t="shared" si="4"/>
        <v>885.3</v>
      </c>
      <c r="S9" s="1">
        <v>94000</v>
      </c>
      <c r="T9" s="1">
        <f t="shared" si="5"/>
        <v>283300</v>
      </c>
      <c r="U9" s="1">
        <f t="shared" si="6"/>
        <v>5800</v>
      </c>
      <c r="V9" s="1">
        <v>289100</v>
      </c>
    </row>
    <row r="10" spans="1:22" ht="18" customHeight="1">
      <c r="A10" s="17">
        <v>3</v>
      </c>
      <c r="B10" s="7" t="s">
        <v>10</v>
      </c>
      <c r="C10" s="5">
        <v>91</v>
      </c>
      <c r="D10" s="5">
        <v>29</v>
      </c>
      <c r="E10" s="18">
        <v>2824.7</v>
      </c>
      <c r="F10" s="19">
        <v>890.5</v>
      </c>
      <c r="G10" s="18">
        <v>4003.47</v>
      </c>
      <c r="H10" s="19">
        <v>1264.5</v>
      </c>
      <c r="J10" s="1">
        <f t="shared" si="0"/>
        <v>890.5</v>
      </c>
      <c r="K10" s="1">
        <v>97500</v>
      </c>
      <c r="L10" s="1">
        <f t="shared" si="1"/>
        <v>890.5</v>
      </c>
      <c r="M10" s="1">
        <v>1150</v>
      </c>
      <c r="N10" s="1">
        <f t="shared" si="2"/>
        <v>2040.5</v>
      </c>
      <c r="O10" s="1">
        <v>98600</v>
      </c>
      <c r="P10" s="1">
        <f t="shared" si="3"/>
        <v>890.5</v>
      </c>
      <c r="Q10" s="1">
        <v>1500</v>
      </c>
      <c r="R10" s="1">
        <f t="shared" si="4"/>
        <v>2390.5</v>
      </c>
      <c r="S10" s="1">
        <v>99000</v>
      </c>
      <c r="T10" s="1">
        <f t="shared" si="5"/>
        <v>295100</v>
      </c>
      <c r="U10" s="1">
        <f t="shared" si="6"/>
        <v>6000</v>
      </c>
      <c r="V10" s="1">
        <v>301100</v>
      </c>
    </row>
    <row r="11" spans="1:22" ht="18" customHeight="1">
      <c r="A11" s="17">
        <v>4</v>
      </c>
      <c r="B11" s="7" t="s">
        <v>11</v>
      </c>
      <c r="C11" s="5">
        <v>72</v>
      </c>
      <c r="D11" s="5">
        <v>26</v>
      </c>
      <c r="E11" s="18">
        <v>2327.5</v>
      </c>
      <c r="F11" s="19">
        <v>752.6</v>
      </c>
      <c r="G11" s="18">
        <v>3345.7</v>
      </c>
      <c r="H11" s="19">
        <v>1069.5</v>
      </c>
      <c r="J11" s="1">
        <f t="shared" si="0"/>
        <v>752.6</v>
      </c>
      <c r="K11" s="1">
        <v>75000</v>
      </c>
      <c r="L11" s="1">
        <f t="shared" si="1"/>
        <v>752.6</v>
      </c>
      <c r="N11" s="1">
        <f t="shared" si="2"/>
        <v>752.6</v>
      </c>
      <c r="O11" s="1">
        <v>75000</v>
      </c>
      <c r="P11" s="1">
        <f t="shared" si="3"/>
        <v>752.6</v>
      </c>
      <c r="R11" s="1">
        <f t="shared" si="4"/>
        <v>752.6</v>
      </c>
      <c r="S11" s="1">
        <v>75000</v>
      </c>
      <c r="T11" s="1">
        <f t="shared" si="5"/>
        <v>225000</v>
      </c>
      <c r="U11" s="1">
        <f t="shared" si="6"/>
        <v>4800</v>
      </c>
      <c r="V11" s="1">
        <v>229800</v>
      </c>
    </row>
    <row r="12" spans="1:22" ht="18" customHeight="1">
      <c r="A12" s="17">
        <v>5</v>
      </c>
      <c r="B12" s="7" t="s">
        <v>12</v>
      </c>
      <c r="C12" s="5">
        <v>88</v>
      </c>
      <c r="D12" s="5">
        <v>28</v>
      </c>
      <c r="E12" s="18">
        <v>2704.4</v>
      </c>
      <c r="F12" s="19">
        <v>778.8</v>
      </c>
      <c r="G12" s="18">
        <v>4018.77</v>
      </c>
      <c r="H12" s="19">
        <v>1182.8</v>
      </c>
      <c r="I12" s="1">
        <v>950</v>
      </c>
      <c r="J12" s="1">
        <f t="shared" si="0"/>
        <v>1728.8</v>
      </c>
      <c r="K12" s="1">
        <v>96100</v>
      </c>
      <c r="L12" s="1">
        <f t="shared" si="1"/>
        <v>778.8</v>
      </c>
      <c r="M12" s="1">
        <v>1600</v>
      </c>
      <c r="N12" s="1">
        <f t="shared" si="2"/>
        <v>2378.8</v>
      </c>
      <c r="O12" s="1">
        <v>96800</v>
      </c>
      <c r="P12" s="1">
        <f t="shared" si="3"/>
        <v>778.8</v>
      </c>
      <c r="R12" s="1">
        <f t="shared" si="4"/>
        <v>778.8</v>
      </c>
      <c r="S12" s="1">
        <v>95200</v>
      </c>
      <c r="T12" s="1">
        <f t="shared" si="5"/>
        <v>288100</v>
      </c>
      <c r="U12" s="1">
        <f t="shared" si="6"/>
        <v>6000</v>
      </c>
      <c r="V12" s="1">
        <v>294100</v>
      </c>
    </row>
    <row r="13" spans="1:22" ht="18" customHeight="1">
      <c r="A13" s="17">
        <v>6</v>
      </c>
      <c r="B13" s="7" t="s">
        <v>13</v>
      </c>
      <c r="C13" s="5">
        <v>87</v>
      </c>
      <c r="D13" s="5">
        <v>27</v>
      </c>
      <c r="E13" s="18">
        <v>2712.5</v>
      </c>
      <c r="F13" s="19">
        <v>800.4</v>
      </c>
      <c r="G13" s="18">
        <v>3911.65</v>
      </c>
      <c r="H13" s="19">
        <v>1163.1</v>
      </c>
      <c r="J13" s="1">
        <f t="shared" si="0"/>
        <v>800.4</v>
      </c>
      <c r="K13" s="1">
        <v>95200</v>
      </c>
      <c r="L13" s="1">
        <f t="shared" si="1"/>
        <v>800.4</v>
      </c>
      <c r="N13" s="1">
        <f t="shared" si="2"/>
        <v>800.4</v>
      </c>
      <c r="O13" s="1">
        <v>95200</v>
      </c>
      <c r="P13" s="1">
        <f t="shared" si="3"/>
        <v>800.4</v>
      </c>
      <c r="Q13" s="1">
        <v>2970</v>
      </c>
      <c r="R13" s="1">
        <f t="shared" si="4"/>
        <v>3770.4</v>
      </c>
      <c r="S13" s="1">
        <v>98100</v>
      </c>
      <c r="T13" s="1">
        <f t="shared" si="5"/>
        <v>288500</v>
      </c>
      <c r="U13" s="1">
        <f t="shared" si="6"/>
        <v>6000</v>
      </c>
      <c r="V13" s="1">
        <v>294500</v>
      </c>
    </row>
    <row r="14" spans="1:22" ht="18" customHeight="1">
      <c r="A14" s="17">
        <v>7</v>
      </c>
      <c r="B14" s="7" t="s">
        <v>14</v>
      </c>
      <c r="C14" s="5">
        <v>115</v>
      </c>
      <c r="D14" s="5">
        <v>32</v>
      </c>
      <c r="E14" s="18">
        <v>3475.6</v>
      </c>
      <c r="F14" s="19">
        <v>874.8</v>
      </c>
      <c r="G14" s="18">
        <v>5026.72</v>
      </c>
      <c r="H14" s="19">
        <v>1272.8</v>
      </c>
      <c r="I14" s="1">
        <v>1350</v>
      </c>
      <c r="J14" s="1">
        <f t="shared" si="0"/>
        <v>2224.8</v>
      </c>
      <c r="K14" s="1">
        <v>135400</v>
      </c>
      <c r="L14" s="1">
        <f t="shared" si="1"/>
        <v>874.8</v>
      </c>
      <c r="M14" s="1">
        <v>1450</v>
      </c>
      <c r="N14" s="1">
        <f t="shared" si="2"/>
        <v>2324.8</v>
      </c>
      <c r="O14" s="1">
        <v>135500</v>
      </c>
      <c r="P14" s="1">
        <f t="shared" si="3"/>
        <v>874.8</v>
      </c>
      <c r="R14" s="1">
        <f t="shared" si="4"/>
        <v>874.8</v>
      </c>
      <c r="S14" s="1">
        <v>134100</v>
      </c>
      <c r="T14" s="1">
        <f t="shared" si="5"/>
        <v>405000</v>
      </c>
      <c r="U14" s="1">
        <f t="shared" si="6"/>
        <v>8100</v>
      </c>
      <c r="V14" s="1">
        <v>413100</v>
      </c>
    </row>
    <row r="15" spans="1:22" ht="18" customHeight="1">
      <c r="A15" s="17">
        <v>8</v>
      </c>
      <c r="B15" s="7" t="s">
        <v>15</v>
      </c>
      <c r="C15" s="5">
        <v>84</v>
      </c>
      <c r="D15" s="5">
        <v>28</v>
      </c>
      <c r="E15" s="18">
        <v>2602.6</v>
      </c>
      <c r="F15" s="19">
        <v>797.3</v>
      </c>
      <c r="G15" s="18">
        <v>3703.02</v>
      </c>
      <c r="H15" s="19">
        <v>1133.6</v>
      </c>
      <c r="J15" s="1">
        <f t="shared" si="0"/>
        <v>797.3</v>
      </c>
      <c r="K15" s="1">
        <v>92700</v>
      </c>
      <c r="L15" s="1">
        <f t="shared" si="1"/>
        <v>797.3</v>
      </c>
      <c r="N15" s="1">
        <f t="shared" si="2"/>
        <v>797.3</v>
      </c>
      <c r="O15" s="1">
        <v>92700</v>
      </c>
      <c r="P15" s="1">
        <f t="shared" si="3"/>
        <v>797.3</v>
      </c>
      <c r="R15" s="1">
        <f t="shared" si="4"/>
        <v>797.3</v>
      </c>
      <c r="S15" s="1">
        <v>92700</v>
      </c>
      <c r="T15" s="1">
        <f t="shared" si="5"/>
        <v>278100</v>
      </c>
      <c r="U15" s="1">
        <f t="shared" si="6"/>
        <v>5800</v>
      </c>
      <c r="V15" s="1">
        <v>283900</v>
      </c>
    </row>
    <row r="16" spans="1:22" ht="18" customHeight="1">
      <c r="A16" s="17">
        <v>9</v>
      </c>
      <c r="B16" s="7" t="s">
        <v>16</v>
      </c>
      <c r="C16" s="5">
        <v>87</v>
      </c>
      <c r="D16" s="5">
        <v>29</v>
      </c>
      <c r="E16" s="18">
        <v>2713.4</v>
      </c>
      <c r="F16" s="19">
        <v>879.6</v>
      </c>
      <c r="G16" s="18">
        <v>4034.07</v>
      </c>
      <c r="H16" s="19">
        <v>1362.9</v>
      </c>
      <c r="I16" s="1">
        <v>5300</v>
      </c>
      <c r="J16" s="1">
        <f t="shared" si="0"/>
        <v>6179.6</v>
      </c>
      <c r="K16" s="1">
        <v>99300</v>
      </c>
      <c r="L16" s="1">
        <f t="shared" si="1"/>
        <v>879.6</v>
      </c>
      <c r="M16" s="1">
        <v>1500</v>
      </c>
      <c r="N16" s="1">
        <f t="shared" si="2"/>
        <v>2379.6</v>
      </c>
      <c r="O16" s="1">
        <v>95500</v>
      </c>
      <c r="P16" s="1">
        <f t="shared" si="3"/>
        <v>879.6</v>
      </c>
      <c r="Q16" s="1">
        <v>2350</v>
      </c>
      <c r="R16" s="1">
        <f t="shared" si="4"/>
        <v>3229.6</v>
      </c>
      <c r="S16" s="1">
        <v>96300</v>
      </c>
      <c r="T16" s="1">
        <f t="shared" si="5"/>
        <v>291100</v>
      </c>
      <c r="U16" s="1">
        <f t="shared" si="6"/>
        <v>5800</v>
      </c>
      <c r="V16" s="1">
        <v>296900</v>
      </c>
    </row>
    <row r="17" spans="1:22" ht="18" customHeight="1">
      <c r="A17" s="17">
        <v>10</v>
      </c>
      <c r="B17" s="7" t="s">
        <v>17</v>
      </c>
      <c r="C17" s="5">
        <v>76</v>
      </c>
      <c r="D17" s="5">
        <v>27</v>
      </c>
      <c r="E17" s="18">
        <v>2485.5</v>
      </c>
      <c r="F17" s="19">
        <v>771.5</v>
      </c>
      <c r="G17" s="18">
        <v>3596.12</v>
      </c>
      <c r="H17" s="19">
        <v>1103.5</v>
      </c>
      <c r="I17" s="1">
        <v>2750</v>
      </c>
      <c r="J17" s="1">
        <f t="shared" si="0"/>
        <v>3521.5</v>
      </c>
      <c r="K17" s="1">
        <v>78800</v>
      </c>
      <c r="L17" s="1">
        <f t="shared" si="1"/>
        <v>771.5</v>
      </c>
      <c r="N17" s="1">
        <f t="shared" si="2"/>
        <v>771.5</v>
      </c>
      <c r="O17" s="1">
        <v>76100</v>
      </c>
      <c r="P17" s="1">
        <f t="shared" si="3"/>
        <v>771.5</v>
      </c>
      <c r="Q17" s="1">
        <v>1100</v>
      </c>
      <c r="R17" s="1">
        <f t="shared" si="4"/>
        <v>1871.5</v>
      </c>
      <c r="S17" s="1">
        <v>77100</v>
      </c>
      <c r="T17" s="1">
        <f t="shared" si="5"/>
        <v>232000</v>
      </c>
      <c r="U17" s="1">
        <f t="shared" si="6"/>
        <v>4700</v>
      </c>
      <c r="V17" s="1">
        <v>236700</v>
      </c>
    </row>
    <row r="18" spans="1:22" ht="18" customHeight="1">
      <c r="A18" s="17">
        <v>11</v>
      </c>
      <c r="B18" s="7" t="s">
        <v>18</v>
      </c>
      <c r="C18" s="5">
        <v>88</v>
      </c>
      <c r="D18" s="5">
        <v>29</v>
      </c>
      <c r="E18" s="18">
        <v>2703.5</v>
      </c>
      <c r="F18" s="19">
        <v>875.4</v>
      </c>
      <c r="G18" s="18">
        <v>3893.52</v>
      </c>
      <c r="H18" s="19">
        <v>1291.4</v>
      </c>
      <c r="I18" s="1">
        <v>1020</v>
      </c>
      <c r="J18" s="1">
        <f t="shared" si="0"/>
        <v>1895.4</v>
      </c>
      <c r="K18" s="1">
        <v>94800</v>
      </c>
      <c r="L18" s="1">
        <f t="shared" si="1"/>
        <v>875.4</v>
      </c>
      <c r="M18" s="1">
        <v>2580</v>
      </c>
      <c r="N18" s="1">
        <f t="shared" si="2"/>
        <v>3455.4</v>
      </c>
      <c r="O18" s="1">
        <v>96400</v>
      </c>
      <c r="P18" s="1">
        <f t="shared" si="3"/>
        <v>875.4</v>
      </c>
      <c r="Q18" s="1">
        <v>1600</v>
      </c>
      <c r="R18" s="1">
        <f t="shared" si="4"/>
        <v>2475.4</v>
      </c>
      <c r="S18" s="1">
        <v>95400</v>
      </c>
      <c r="T18" s="1">
        <f t="shared" si="5"/>
        <v>286600</v>
      </c>
      <c r="U18" s="1">
        <f t="shared" si="6"/>
        <v>5800</v>
      </c>
      <c r="V18" s="1">
        <v>292400</v>
      </c>
    </row>
    <row r="19" spans="1:22" ht="18" customHeight="1">
      <c r="A19" s="17">
        <v>12</v>
      </c>
      <c r="B19" s="7" t="s">
        <v>19</v>
      </c>
      <c r="C19" s="5">
        <v>88.5</v>
      </c>
      <c r="D19" s="5">
        <v>27.5</v>
      </c>
      <c r="E19" s="18">
        <v>2754.7</v>
      </c>
      <c r="F19" s="19">
        <v>785.4</v>
      </c>
      <c r="G19" s="18">
        <v>3986.2</v>
      </c>
      <c r="H19" s="19">
        <v>1135.2</v>
      </c>
      <c r="J19" s="1">
        <f t="shared" si="0"/>
        <v>785.4</v>
      </c>
      <c r="K19" s="1">
        <v>95800</v>
      </c>
      <c r="L19" s="1">
        <f t="shared" si="1"/>
        <v>785.4</v>
      </c>
      <c r="N19" s="1">
        <f t="shared" si="2"/>
        <v>785.4</v>
      </c>
      <c r="O19" s="1">
        <v>95800</v>
      </c>
      <c r="P19" s="1">
        <f t="shared" si="3"/>
        <v>785.4</v>
      </c>
      <c r="R19" s="1">
        <f t="shared" si="4"/>
        <v>785.4</v>
      </c>
      <c r="S19" s="1">
        <v>95800</v>
      </c>
      <c r="T19" s="1">
        <f t="shared" si="5"/>
        <v>287400</v>
      </c>
      <c r="U19" s="1">
        <f t="shared" si="6"/>
        <v>5900</v>
      </c>
      <c r="V19" s="1">
        <v>293300</v>
      </c>
    </row>
    <row r="20" spans="1:22" ht="18" customHeight="1">
      <c r="A20" s="17">
        <v>13</v>
      </c>
      <c r="B20" s="7" t="s">
        <v>20</v>
      </c>
      <c r="C20" s="5">
        <v>101</v>
      </c>
      <c r="D20" s="5">
        <v>31</v>
      </c>
      <c r="E20" s="18">
        <v>3115.2</v>
      </c>
      <c r="F20" s="19">
        <v>894</v>
      </c>
      <c r="G20" s="18">
        <v>4432.05</v>
      </c>
      <c r="H20" s="19">
        <v>1268.6</v>
      </c>
      <c r="J20" s="1">
        <f t="shared" si="0"/>
        <v>894</v>
      </c>
      <c r="K20" s="1">
        <v>117000</v>
      </c>
      <c r="L20" s="1">
        <f t="shared" si="1"/>
        <v>894</v>
      </c>
      <c r="N20" s="1">
        <f t="shared" si="2"/>
        <v>894</v>
      </c>
      <c r="O20" s="1">
        <v>117000</v>
      </c>
      <c r="P20" s="1">
        <f t="shared" si="3"/>
        <v>894</v>
      </c>
      <c r="R20" s="1">
        <v>116991</v>
      </c>
      <c r="S20" s="1">
        <v>117000</v>
      </c>
      <c r="T20" s="1">
        <f t="shared" si="5"/>
        <v>351000</v>
      </c>
      <c r="U20" s="1">
        <f t="shared" si="6"/>
        <v>7500</v>
      </c>
      <c r="V20" s="1">
        <v>358500</v>
      </c>
    </row>
    <row r="21" spans="1:22" ht="18" customHeight="1">
      <c r="A21" s="17">
        <v>14</v>
      </c>
      <c r="B21" s="7" t="s">
        <v>21</v>
      </c>
      <c r="C21" s="5">
        <v>86</v>
      </c>
      <c r="D21" s="5">
        <v>27</v>
      </c>
      <c r="E21" s="18">
        <v>2708.5</v>
      </c>
      <c r="F21" s="19">
        <v>805.2</v>
      </c>
      <c r="G21" s="18">
        <v>3968.22</v>
      </c>
      <c r="H21" s="19">
        <v>1162.2</v>
      </c>
      <c r="J21" s="1">
        <f t="shared" si="0"/>
        <v>805.2</v>
      </c>
      <c r="K21" s="1">
        <v>92600</v>
      </c>
      <c r="L21" s="1">
        <f t="shared" si="1"/>
        <v>805.2</v>
      </c>
      <c r="M21" s="1">
        <v>1100</v>
      </c>
      <c r="N21" s="1">
        <f t="shared" si="2"/>
        <v>1905.2</v>
      </c>
      <c r="O21" s="1">
        <v>93700</v>
      </c>
      <c r="P21" s="1">
        <f t="shared" si="3"/>
        <v>805.2</v>
      </c>
      <c r="R21" s="1">
        <f aca="true" t="shared" si="7" ref="R21:R29">P21+Q21</f>
        <v>805.2</v>
      </c>
      <c r="S21" s="1">
        <v>92600</v>
      </c>
      <c r="T21" s="1">
        <f t="shared" si="5"/>
        <v>278900</v>
      </c>
      <c r="U21" s="1">
        <f t="shared" si="6"/>
        <v>5500</v>
      </c>
      <c r="V21" s="1">
        <v>284400</v>
      </c>
    </row>
    <row r="22" spans="1:22" ht="18" customHeight="1">
      <c r="A22" s="17">
        <v>15</v>
      </c>
      <c r="B22" s="7" t="s">
        <v>22</v>
      </c>
      <c r="C22" s="5">
        <v>104</v>
      </c>
      <c r="D22" s="5">
        <v>32</v>
      </c>
      <c r="E22" s="18">
        <v>3181.7</v>
      </c>
      <c r="F22" s="19">
        <v>885.3</v>
      </c>
      <c r="G22" s="18">
        <v>4575.92</v>
      </c>
      <c r="H22" s="19">
        <v>1271.4</v>
      </c>
      <c r="J22" s="1">
        <f t="shared" si="0"/>
        <v>885.3</v>
      </c>
      <c r="K22" s="1">
        <v>128100</v>
      </c>
      <c r="L22" s="1">
        <f t="shared" si="1"/>
        <v>885.3</v>
      </c>
      <c r="N22" s="1">
        <f t="shared" si="2"/>
        <v>885.3</v>
      </c>
      <c r="O22" s="1">
        <v>128100</v>
      </c>
      <c r="P22" s="1">
        <f t="shared" si="3"/>
        <v>885.3</v>
      </c>
      <c r="Q22" s="1">
        <v>1500</v>
      </c>
      <c r="R22" s="1">
        <f t="shared" si="7"/>
        <v>2385.3</v>
      </c>
      <c r="S22" s="1">
        <v>129600</v>
      </c>
      <c r="T22" s="1">
        <f t="shared" si="5"/>
        <v>385800</v>
      </c>
      <c r="U22" s="1">
        <f t="shared" si="6"/>
        <v>7900</v>
      </c>
      <c r="V22" s="1">
        <v>393700</v>
      </c>
    </row>
    <row r="23" spans="1:22" ht="18" customHeight="1">
      <c r="A23" s="17">
        <v>16</v>
      </c>
      <c r="B23" s="7" t="s">
        <v>23</v>
      </c>
      <c r="C23" s="5">
        <v>102</v>
      </c>
      <c r="D23" s="5">
        <v>32</v>
      </c>
      <c r="E23" s="18">
        <v>3120.6</v>
      </c>
      <c r="F23" s="19">
        <v>892.6</v>
      </c>
      <c r="G23" s="18">
        <v>4487.5</v>
      </c>
      <c r="H23" s="19">
        <v>1285.8</v>
      </c>
      <c r="I23" s="1">
        <v>1500</v>
      </c>
      <c r="J23" s="1">
        <f t="shared" si="0"/>
        <v>2392.6</v>
      </c>
      <c r="K23" s="1">
        <v>125800</v>
      </c>
      <c r="L23" s="1">
        <f t="shared" si="1"/>
        <v>892.6</v>
      </c>
      <c r="M23" s="1">
        <v>1600</v>
      </c>
      <c r="N23" s="1">
        <f t="shared" si="2"/>
        <v>2492.6</v>
      </c>
      <c r="O23" s="1">
        <v>125900</v>
      </c>
      <c r="P23" s="1">
        <f t="shared" si="3"/>
        <v>892.6</v>
      </c>
      <c r="R23" s="1">
        <f t="shared" si="7"/>
        <v>892.6</v>
      </c>
      <c r="S23" s="1">
        <v>124300</v>
      </c>
      <c r="T23" s="1">
        <f t="shared" si="5"/>
        <v>376000</v>
      </c>
      <c r="U23" s="1">
        <f t="shared" si="6"/>
        <v>8300</v>
      </c>
      <c r="V23" s="1">
        <v>384300</v>
      </c>
    </row>
    <row r="24" spans="1:22" ht="18" customHeight="1">
      <c r="A24" s="17">
        <v>17</v>
      </c>
      <c r="B24" s="7" t="s">
        <v>24</v>
      </c>
      <c r="C24" s="5">
        <v>83</v>
      </c>
      <c r="D24" s="5">
        <v>28</v>
      </c>
      <c r="E24" s="18">
        <v>2587.6</v>
      </c>
      <c r="F24" s="19">
        <v>766.1</v>
      </c>
      <c r="G24" s="18">
        <v>3674.45</v>
      </c>
      <c r="H24" s="19">
        <v>1088.4</v>
      </c>
      <c r="J24" s="1">
        <f t="shared" si="0"/>
        <v>766.1</v>
      </c>
      <c r="K24" s="1">
        <v>92600</v>
      </c>
      <c r="L24" s="1">
        <f t="shared" si="1"/>
        <v>766.1</v>
      </c>
      <c r="N24" s="1">
        <f t="shared" si="2"/>
        <v>766.1</v>
      </c>
      <c r="O24" s="1">
        <v>92600</v>
      </c>
      <c r="P24" s="1">
        <f t="shared" si="3"/>
        <v>766.1</v>
      </c>
      <c r="R24" s="1">
        <f t="shared" si="7"/>
        <v>766.1</v>
      </c>
      <c r="S24" s="1">
        <v>92600</v>
      </c>
      <c r="T24" s="1">
        <f t="shared" si="5"/>
        <v>277800</v>
      </c>
      <c r="U24" s="1">
        <f t="shared" si="6"/>
        <v>5600</v>
      </c>
      <c r="V24" s="1">
        <v>283400</v>
      </c>
    </row>
    <row r="25" spans="1:22" ht="18" customHeight="1">
      <c r="A25" s="17">
        <v>18</v>
      </c>
      <c r="B25" s="7" t="s">
        <v>25</v>
      </c>
      <c r="C25" s="5">
        <v>75</v>
      </c>
      <c r="D25" s="5">
        <v>27</v>
      </c>
      <c r="E25" s="18">
        <v>2323.6</v>
      </c>
      <c r="F25" s="19">
        <v>750.4</v>
      </c>
      <c r="G25" s="18">
        <v>3335.52</v>
      </c>
      <c r="H25" s="19">
        <v>1073</v>
      </c>
      <c r="J25" s="1">
        <f t="shared" si="0"/>
        <v>750.4</v>
      </c>
      <c r="K25" s="1">
        <v>77100</v>
      </c>
      <c r="L25" s="1">
        <f t="shared" si="1"/>
        <v>750.4</v>
      </c>
      <c r="N25" s="1">
        <f t="shared" si="2"/>
        <v>750.4</v>
      </c>
      <c r="O25" s="1">
        <v>77100</v>
      </c>
      <c r="P25" s="1">
        <f t="shared" si="3"/>
        <v>750.4</v>
      </c>
      <c r="R25" s="1">
        <f t="shared" si="7"/>
        <v>750.4</v>
      </c>
      <c r="S25" s="1">
        <v>77100</v>
      </c>
      <c r="T25" s="1">
        <f t="shared" si="5"/>
        <v>231300</v>
      </c>
      <c r="U25" s="1">
        <f t="shared" si="6"/>
        <v>4700</v>
      </c>
      <c r="V25" s="1">
        <v>236000</v>
      </c>
    </row>
    <row r="26" spans="1:22" ht="18" customHeight="1">
      <c r="A26" s="17">
        <v>19</v>
      </c>
      <c r="B26" s="7" t="s">
        <v>26</v>
      </c>
      <c r="C26" s="5">
        <v>72</v>
      </c>
      <c r="D26" s="5">
        <v>27</v>
      </c>
      <c r="E26" s="18">
        <v>2268.4</v>
      </c>
      <c r="F26" s="19">
        <v>754.4</v>
      </c>
      <c r="G26" s="18">
        <v>3288.6</v>
      </c>
      <c r="H26" s="19">
        <v>1084.9</v>
      </c>
      <c r="J26" s="1">
        <f t="shared" si="0"/>
        <v>754.4</v>
      </c>
      <c r="K26" s="1">
        <v>74800</v>
      </c>
      <c r="L26" s="1">
        <f t="shared" si="1"/>
        <v>754.4</v>
      </c>
      <c r="M26" s="1">
        <v>1300</v>
      </c>
      <c r="N26" s="1">
        <f t="shared" si="2"/>
        <v>2054.4</v>
      </c>
      <c r="O26" s="1">
        <v>76100</v>
      </c>
      <c r="P26" s="1">
        <f t="shared" si="3"/>
        <v>754.4</v>
      </c>
      <c r="R26" s="1">
        <f t="shared" si="7"/>
        <v>754.4</v>
      </c>
      <c r="S26" s="1">
        <v>74800</v>
      </c>
      <c r="T26" s="1">
        <f t="shared" si="5"/>
        <v>225700</v>
      </c>
      <c r="U26" s="1">
        <f t="shared" si="6"/>
        <v>4700</v>
      </c>
      <c r="V26" s="1">
        <v>230400</v>
      </c>
    </row>
    <row r="27" spans="1:22" ht="18" customHeight="1">
      <c r="A27" s="17">
        <v>20</v>
      </c>
      <c r="B27" s="7" t="s">
        <v>27</v>
      </c>
      <c r="C27" s="5">
        <v>71</v>
      </c>
      <c r="D27" s="5">
        <v>27</v>
      </c>
      <c r="E27" s="18">
        <v>2296.9</v>
      </c>
      <c r="F27" s="19">
        <v>755.9</v>
      </c>
      <c r="G27" s="18">
        <v>3282.75</v>
      </c>
      <c r="H27" s="19">
        <v>1078.5</v>
      </c>
      <c r="J27" s="1">
        <f t="shared" si="0"/>
        <v>755.9</v>
      </c>
      <c r="K27" s="1">
        <v>76100</v>
      </c>
      <c r="L27" s="1">
        <f t="shared" si="1"/>
        <v>755.9</v>
      </c>
      <c r="M27" s="1">
        <v>2500</v>
      </c>
      <c r="N27" s="1">
        <f t="shared" si="2"/>
        <v>3255.9</v>
      </c>
      <c r="O27" s="1">
        <v>78600</v>
      </c>
      <c r="P27" s="1">
        <f t="shared" si="3"/>
        <v>755.9</v>
      </c>
      <c r="Q27" s="1">
        <v>1150</v>
      </c>
      <c r="R27" s="1">
        <f t="shared" si="7"/>
        <v>1905.9</v>
      </c>
      <c r="S27" s="1">
        <v>77200</v>
      </c>
      <c r="T27" s="1">
        <f t="shared" si="5"/>
        <v>231900</v>
      </c>
      <c r="U27" s="1">
        <f t="shared" si="6"/>
        <v>4700</v>
      </c>
      <c r="V27" s="1">
        <v>236600</v>
      </c>
    </row>
    <row r="28" spans="1:22" ht="18" customHeight="1">
      <c r="A28" s="17">
        <v>21</v>
      </c>
      <c r="B28" s="7" t="s">
        <v>28</v>
      </c>
      <c r="C28" s="5">
        <v>119</v>
      </c>
      <c r="D28" s="5">
        <v>32</v>
      </c>
      <c r="E28" s="18">
        <v>3558.3</v>
      </c>
      <c r="F28" s="19">
        <v>977</v>
      </c>
      <c r="G28" s="18">
        <v>5150.11</v>
      </c>
      <c r="H28" s="19">
        <v>1418.3</v>
      </c>
      <c r="J28" s="1">
        <f t="shared" si="0"/>
        <v>977</v>
      </c>
      <c r="K28" s="1">
        <v>139100</v>
      </c>
      <c r="L28" s="1">
        <f t="shared" si="1"/>
        <v>977</v>
      </c>
      <c r="M28" s="1">
        <v>1150</v>
      </c>
      <c r="N28" s="1">
        <f t="shared" si="2"/>
        <v>2127</v>
      </c>
      <c r="O28" s="1">
        <v>140200</v>
      </c>
      <c r="P28" s="1">
        <f t="shared" si="3"/>
        <v>977</v>
      </c>
      <c r="R28" s="1">
        <f t="shared" si="7"/>
        <v>977</v>
      </c>
      <c r="S28" s="1">
        <v>139100</v>
      </c>
      <c r="T28" s="1">
        <f t="shared" si="5"/>
        <v>418400</v>
      </c>
      <c r="U28" s="1">
        <f t="shared" si="6"/>
        <v>8400</v>
      </c>
      <c r="V28" s="1">
        <v>426800</v>
      </c>
    </row>
    <row r="29" spans="1:22" ht="18" customHeight="1">
      <c r="A29" s="17">
        <v>22</v>
      </c>
      <c r="B29" s="7" t="s">
        <v>29</v>
      </c>
      <c r="C29" s="5">
        <v>84</v>
      </c>
      <c r="D29" s="5">
        <v>27</v>
      </c>
      <c r="E29" s="18">
        <v>2707.8</v>
      </c>
      <c r="F29" s="19">
        <v>829.1</v>
      </c>
      <c r="G29" s="18">
        <v>3839.12</v>
      </c>
      <c r="H29" s="19">
        <v>1161.9</v>
      </c>
      <c r="J29" s="1">
        <f t="shared" si="0"/>
        <v>829.1</v>
      </c>
      <c r="K29" s="1">
        <v>92700</v>
      </c>
      <c r="L29" s="1">
        <f t="shared" si="1"/>
        <v>829.1</v>
      </c>
      <c r="N29" s="1">
        <f t="shared" si="2"/>
        <v>829.1</v>
      </c>
      <c r="O29" s="1">
        <v>92700</v>
      </c>
      <c r="P29" s="1">
        <f t="shared" si="3"/>
        <v>829.1</v>
      </c>
      <c r="Q29" s="1">
        <v>1500</v>
      </c>
      <c r="R29" s="1">
        <f t="shared" si="7"/>
        <v>2329.1</v>
      </c>
      <c r="S29" s="1">
        <v>94200</v>
      </c>
      <c r="T29" s="1">
        <f t="shared" si="5"/>
        <v>279600</v>
      </c>
      <c r="U29" s="1">
        <f t="shared" si="6"/>
        <v>5700</v>
      </c>
      <c r="V29" s="1">
        <v>285300</v>
      </c>
    </row>
    <row r="30" spans="1:22" ht="18" customHeight="1">
      <c r="A30" s="7"/>
      <c r="B30" s="20" t="s">
        <v>4</v>
      </c>
      <c r="C30" s="14">
        <f>SUM(C8:C29)</f>
        <v>1962.5</v>
      </c>
      <c r="D30" s="14">
        <f>SUM(D8:D29)</f>
        <v>633.5</v>
      </c>
      <c r="E30" s="21">
        <f>SUM(E8:E29)</f>
        <v>61130.2</v>
      </c>
      <c r="F30" s="14">
        <f aca="true" t="shared" si="8" ref="F30:K30">SUM(F8:F29)</f>
        <v>18345.6</v>
      </c>
      <c r="G30" s="22">
        <f t="shared" si="8"/>
        <v>88111.40000000001</v>
      </c>
      <c r="H30" s="14">
        <f t="shared" si="8"/>
        <v>26489.300000000003</v>
      </c>
      <c r="I30" s="1">
        <f t="shared" si="8"/>
        <v>15370</v>
      </c>
      <c r="J30" s="1">
        <f t="shared" si="8"/>
        <v>33715.600000000006</v>
      </c>
      <c r="K30" s="1">
        <f t="shared" si="8"/>
        <v>2193800</v>
      </c>
      <c r="L30" s="1">
        <f t="shared" si="1"/>
        <v>18345.6</v>
      </c>
      <c r="M30" s="1">
        <f>SUM(M8:M29)</f>
        <v>15930</v>
      </c>
      <c r="N30" s="1">
        <f>SUM(N8:N29)</f>
        <v>34275.6</v>
      </c>
      <c r="O30" s="1">
        <f>SUM(O8:O29)</f>
        <v>2194400</v>
      </c>
      <c r="P30" s="1">
        <f t="shared" si="3"/>
        <v>18345.6</v>
      </c>
      <c r="Q30" s="1">
        <f aca="true" t="shared" si="9" ref="Q30:V30">SUM(Q8:Q29)</f>
        <v>15170</v>
      </c>
      <c r="R30" s="1">
        <f t="shared" si="9"/>
        <v>149612.6</v>
      </c>
      <c r="S30" s="1">
        <f t="shared" si="9"/>
        <v>2193500</v>
      </c>
      <c r="T30" s="1">
        <f t="shared" si="9"/>
        <v>6581700</v>
      </c>
      <c r="U30" s="1">
        <f t="shared" si="9"/>
        <v>135200</v>
      </c>
      <c r="V30" s="1">
        <f t="shared" si="9"/>
        <v>6716900</v>
      </c>
    </row>
    <row r="31" ht="32.25" customHeight="1"/>
    <row r="32" spans="2:8" ht="18" customHeight="1">
      <c r="B32" s="39" t="s">
        <v>50</v>
      </c>
      <c r="C32" s="39"/>
      <c r="D32" s="39"/>
      <c r="E32" s="39"/>
      <c r="F32" s="26"/>
      <c r="G32" s="10"/>
      <c r="H32" s="10"/>
    </row>
    <row r="33" spans="2:8" ht="18" customHeight="1">
      <c r="B33" s="39" t="s">
        <v>48</v>
      </c>
      <c r="C33" s="39"/>
      <c r="D33" s="39"/>
      <c r="E33" s="39"/>
      <c r="F33" s="10"/>
      <c r="G33" s="37" t="s">
        <v>63</v>
      </c>
      <c r="H33" s="37"/>
    </row>
    <row r="34" spans="2:3" ht="15">
      <c r="B34" s="38"/>
      <c r="C34" s="38"/>
    </row>
    <row r="35" spans="2:3" ht="15">
      <c r="B35" s="38"/>
      <c r="C35" s="38"/>
    </row>
    <row r="36" spans="2:3" ht="15">
      <c r="B36" s="31"/>
      <c r="C36" s="31"/>
    </row>
  </sheetData>
  <sheetProtection/>
  <mergeCells count="15">
    <mergeCell ref="B32:E32"/>
    <mergeCell ref="B33:E33"/>
    <mergeCell ref="A2:H2"/>
    <mergeCell ref="E6:F6"/>
    <mergeCell ref="A3:H3"/>
    <mergeCell ref="F1:H1"/>
    <mergeCell ref="A4:H4"/>
    <mergeCell ref="G33:H33"/>
    <mergeCell ref="B36:C36"/>
    <mergeCell ref="A6:A7"/>
    <mergeCell ref="B6:B7"/>
    <mergeCell ref="C6:D6"/>
    <mergeCell ref="B34:C34"/>
    <mergeCell ref="B35:C35"/>
    <mergeCell ref="G6:H6"/>
  </mergeCells>
  <printOptions horizontalCentered="1"/>
  <pageMargins left="1.1811023622047245" right="0.42" top="0.66" bottom="0.5905511811023623" header="0.2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2004</dc:creator>
  <cp:keywords/>
  <dc:description/>
  <cp:lastModifiedBy>pro</cp:lastModifiedBy>
  <cp:lastPrinted>2014-05-16T05:14:21Z</cp:lastPrinted>
  <dcterms:created xsi:type="dcterms:W3CDTF">2002-04-10T12:29:45Z</dcterms:created>
  <dcterms:modified xsi:type="dcterms:W3CDTF">2014-05-16T12:00:23Z</dcterms:modified>
  <cp:category/>
  <cp:version/>
  <cp:contentType/>
  <cp:contentStatus/>
</cp:coreProperties>
</file>