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1" windowHeight="11765"/>
  </bookViews>
  <sheets>
    <sheet name="Необоротні активи" sheetId="1" r:id="rId1"/>
    <sheet name="Запаси" sheetId="2" r:id="rId2"/>
    <sheet name="грош док" sheetId="3" r:id="rId3"/>
    <sheet name="позабаланс" sheetId="4" r:id="rId4"/>
    <sheet name="Нестачі" sheetId="5" r:id="rId5"/>
  </sheets>
  <definedNames>
    <definedName name="_ftn1" localSheetId="1">Запаси!$A$70</definedName>
    <definedName name="_ftnref1" localSheetId="1">Запаси!#REF!</definedName>
    <definedName name="_xlnm.Print_Area" localSheetId="0">'Необоротні активи'!$A$1:$M$156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K104" i="1" l="1"/>
  <c r="K103" i="1"/>
  <c r="K78" i="1"/>
  <c r="K76" i="1"/>
  <c r="K66" i="1"/>
  <c r="K62" i="1"/>
  <c r="K61" i="1"/>
  <c r="K60" i="1"/>
  <c r="K59" i="1"/>
  <c r="H107" i="1" l="1"/>
  <c r="J107" i="1"/>
  <c r="I107" i="1"/>
  <c r="K98" i="1"/>
  <c r="K99" i="1"/>
  <c r="K106" i="1"/>
  <c r="K102" i="1"/>
  <c r="K101" i="1"/>
  <c r="K100" i="1"/>
  <c r="K75" i="1"/>
  <c r="K74" i="1"/>
  <c r="K73" i="1"/>
  <c r="K72" i="1"/>
  <c r="K71" i="1"/>
  <c r="K70" i="1"/>
  <c r="K69" i="1"/>
  <c r="K67" i="1"/>
  <c r="K65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63" i="1"/>
  <c r="G11" i="5"/>
  <c r="I24" i="4"/>
  <c r="G15" i="5"/>
  <c r="G14" i="5"/>
  <c r="G13" i="5"/>
  <c r="G12" i="5"/>
  <c r="I16" i="4"/>
  <c r="I15" i="4"/>
  <c r="I14" i="4"/>
  <c r="I13" i="4"/>
  <c r="I12" i="4"/>
  <c r="F13" i="3"/>
  <c r="G12" i="3"/>
  <c r="G11" i="3"/>
  <c r="G10" i="3"/>
  <c r="G13" i="3" s="1"/>
  <c r="H65" i="2"/>
  <c r="G65" i="2"/>
  <c r="F65" i="2"/>
  <c r="H61" i="2"/>
  <c r="G61" i="2"/>
  <c r="F61" i="2"/>
  <c r="H57" i="2"/>
  <c r="G57" i="2"/>
  <c r="F57" i="2"/>
  <c r="H53" i="2"/>
  <c r="G53" i="2"/>
  <c r="F53" i="2"/>
  <c r="H49" i="2"/>
  <c r="G49" i="2"/>
  <c r="F49" i="2"/>
  <c r="H44" i="2"/>
  <c r="G44" i="2"/>
  <c r="F44" i="2"/>
  <c r="H40" i="2"/>
  <c r="G40" i="2"/>
  <c r="F40" i="2"/>
  <c r="H36" i="2"/>
  <c r="G36" i="2"/>
  <c r="F36" i="2"/>
  <c r="H32" i="2"/>
  <c r="G32" i="2"/>
  <c r="F32" i="2"/>
  <c r="H28" i="2"/>
  <c r="G28" i="2"/>
  <c r="F28" i="2"/>
  <c r="H24" i="2"/>
  <c r="G24" i="2"/>
  <c r="F24" i="2"/>
  <c r="F20" i="2"/>
  <c r="H20" i="2"/>
  <c r="G20" i="2"/>
  <c r="H16" i="2"/>
  <c r="G16" i="2"/>
  <c r="F16" i="2"/>
  <c r="K152" i="1"/>
  <c r="J152" i="1"/>
  <c r="I152" i="1"/>
  <c r="H152" i="1"/>
  <c r="K148" i="1"/>
  <c r="J148" i="1"/>
  <c r="I148" i="1"/>
  <c r="H148" i="1"/>
  <c r="K144" i="1"/>
  <c r="J144" i="1"/>
  <c r="I144" i="1"/>
  <c r="H144" i="1"/>
  <c r="K140" i="1"/>
  <c r="J140" i="1"/>
  <c r="I140" i="1"/>
  <c r="H140" i="1"/>
  <c r="K136" i="1"/>
  <c r="J136" i="1"/>
  <c r="I136" i="1"/>
  <c r="H136" i="1"/>
  <c r="K132" i="1"/>
  <c r="J132" i="1"/>
  <c r="I132" i="1"/>
  <c r="H132" i="1"/>
  <c r="K127" i="1"/>
  <c r="J127" i="1"/>
  <c r="I127" i="1"/>
  <c r="H127" i="1"/>
  <c r="K123" i="1"/>
  <c r="J123" i="1"/>
  <c r="I123" i="1"/>
  <c r="H123" i="1"/>
  <c r="K119" i="1"/>
  <c r="J119" i="1"/>
  <c r="I119" i="1"/>
  <c r="H119" i="1"/>
  <c r="K115" i="1"/>
  <c r="J115" i="1"/>
  <c r="I115" i="1"/>
  <c r="H115" i="1"/>
  <c r="K111" i="1"/>
  <c r="J111" i="1"/>
  <c r="I111" i="1"/>
  <c r="H111" i="1"/>
  <c r="K96" i="1"/>
  <c r="J96" i="1"/>
  <c r="I96" i="1"/>
  <c r="H96" i="1"/>
  <c r="K92" i="1"/>
  <c r="J92" i="1"/>
  <c r="I92" i="1"/>
  <c r="H92" i="1"/>
  <c r="K87" i="1"/>
  <c r="J87" i="1"/>
  <c r="I87" i="1"/>
  <c r="H87" i="1"/>
  <c r="K83" i="1"/>
  <c r="J83" i="1"/>
  <c r="I83" i="1"/>
  <c r="H83" i="1"/>
  <c r="J79" i="1"/>
  <c r="I79" i="1"/>
  <c r="H79" i="1"/>
  <c r="J68" i="1"/>
  <c r="I68" i="1"/>
  <c r="H68" i="1"/>
  <c r="J64" i="1"/>
  <c r="I64" i="1"/>
  <c r="H64" i="1"/>
  <c r="K24" i="1"/>
  <c r="J24" i="1"/>
  <c r="I24" i="1"/>
  <c r="H24" i="1"/>
  <c r="K20" i="1"/>
  <c r="J20" i="1"/>
  <c r="I20" i="1"/>
  <c r="H20" i="1"/>
  <c r="K16" i="1"/>
  <c r="J16" i="1"/>
  <c r="I16" i="1"/>
  <c r="H16" i="1"/>
  <c r="K12" i="1"/>
  <c r="J12" i="1"/>
  <c r="I12" i="1"/>
  <c r="H12" i="1"/>
  <c r="K107" i="1" l="1"/>
  <c r="K128" i="1" s="1"/>
  <c r="K64" i="1"/>
  <c r="K68" i="1"/>
  <c r="K79" i="1"/>
  <c r="G66" i="2"/>
  <c r="F66" i="2"/>
  <c r="H66" i="2"/>
  <c r="G16" i="5"/>
  <c r="H153" i="1"/>
  <c r="I153" i="1"/>
  <c r="J153" i="1"/>
  <c r="K153" i="1"/>
  <c r="I17" i="4"/>
  <c r="G45" i="2"/>
  <c r="H45" i="2"/>
  <c r="F45" i="2"/>
  <c r="F67" i="2" s="1"/>
  <c r="I128" i="1"/>
  <c r="J128" i="1"/>
  <c r="H128" i="1"/>
  <c r="H88" i="1"/>
  <c r="J88" i="1"/>
  <c r="I88" i="1"/>
  <c r="H67" i="2" l="1"/>
  <c r="G67" i="2"/>
  <c r="K88" i="1"/>
  <c r="K154" i="1" s="1"/>
  <c r="H154" i="1"/>
  <c r="J154" i="1"/>
  <c r="I154" i="1"/>
</calcChain>
</file>

<file path=xl/sharedStrings.xml><?xml version="1.0" encoding="utf-8"?>
<sst xmlns="http://schemas.openxmlformats.org/spreadsheetml/2006/main" count="563" uniqueCount="138">
  <si>
    <t>№ з/п</t>
  </si>
  <si>
    <t>Рахунок, субрахунок</t>
  </si>
  <si>
    <t>За даними бухгалтерського обліку</t>
  </si>
  <si>
    <t>кількість</t>
  </si>
  <si>
    <t>…….</t>
  </si>
  <si>
    <t>РАЗОМ по субрахунку</t>
  </si>
  <si>
    <t>….</t>
  </si>
  <si>
    <t>РАЗОМ ЗА РАХУНКОМ 111 «Інші необоротні матеріальні активи розпорядників бюджетних коштів»</t>
  </si>
  <si>
    <t>РАЗОМ ЗА РАХУНКОМ 121 «Нематеріальні активи розпорядників бюджетних коштів»</t>
  </si>
  <si>
    <t xml:space="preserve">УСЬОГО НЕОБОРОТНИХ АКТИВІВ </t>
  </si>
  <si>
    <t>РАЗОМ ЗА РАХУНКОМ 101 «Основні засоби та інвестиційна нерухомість розпорядників бюджетних коштів»</t>
  </si>
  <si>
    <t>Найменування об’єкта</t>
  </si>
  <si>
    <t>1010 Інвестиційна нерухомість</t>
  </si>
  <si>
    <t>…..</t>
  </si>
  <si>
    <t xml:space="preserve">1012 Капітальні витрати на поліпшення земель </t>
  </si>
  <si>
    <t>1013 Будівлі, споруди та передавальні пристрої</t>
  </si>
  <si>
    <t xml:space="preserve">1011 Земельні ділянки </t>
  </si>
  <si>
    <t>1014 Машини та обладнання</t>
  </si>
  <si>
    <t>1015 Транспортні засоби</t>
  </si>
  <si>
    <t xml:space="preserve">1016 Інструменти, прилади, інвентар </t>
  </si>
  <si>
    <t xml:space="preserve">1017 Тварини та багаторічні насадження </t>
  </si>
  <si>
    <t>1018 Інші основні засоби </t>
  </si>
  <si>
    <t>х</t>
  </si>
  <si>
    <t>1111 Музейні фонди</t>
  </si>
  <si>
    <t xml:space="preserve">1112 Бібліотечні фонди </t>
  </si>
  <si>
    <t>1114 Білизна, постільні речі, одяг та взуття</t>
  </si>
  <si>
    <t xml:space="preserve">1115 Інвентарна тара </t>
  </si>
  <si>
    <t xml:space="preserve">1116 Необоротні матеріальні активи спеціального призначення </t>
  </si>
  <si>
    <t xml:space="preserve">1117 Природні ресурси </t>
  </si>
  <si>
    <t xml:space="preserve">1118 Інші необоротні матеріальні активи </t>
  </si>
  <si>
    <t xml:space="preserve">1211 Авторське та суміжні з ним права </t>
  </si>
  <si>
    <t>1212 Права користування природними ресурсами</t>
  </si>
  <si>
    <t>1213 Права на знаки для товарів і послуг</t>
  </si>
  <si>
    <t>1214 Права користування майном</t>
  </si>
  <si>
    <t>1215 Права на об'єкти промислової власності</t>
  </si>
  <si>
    <t>1216 Інші нематеріальні активи</t>
  </si>
  <si>
    <t xml:space="preserve"> «НЕОБОРОТНІ АКТИВИ»</t>
  </si>
  <si>
    <t>сума зносу (накопи-ченої амортизації)</t>
  </si>
  <si>
    <t>строк корисного викорис-тання</t>
  </si>
  <si>
    <t>первісна/переоцінена вартість</t>
  </si>
  <si>
    <t>Матеріальні цінності</t>
  </si>
  <si>
    <t xml:space="preserve">Одиниця виміру </t>
  </si>
  <si>
    <t>Інші відомості або примітки</t>
  </si>
  <si>
    <t xml:space="preserve">кількість </t>
  </si>
  <si>
    <t xml:space="preserve">вартість </t>
  </si>
  <si>
    <t>сума</t>
  </si>
  <si>
    <t>РАЗОМ ЗА РАХУНКОМ 151 «Виробничі запаси розпорядників бюджетних коштів»</t>
  </si>
  <si>
    <t>РАЗОМ ЗА РАХУНКОМ 181 «Інші нефінансові активи розпорядників бюджетних коштів»</t>
  </si>
  <si>
    <t>УСЬОГО ЗАПАСІВ</t>
  </si>
  <si>
    <t>1.         </t>
  </si>
  <si>
    <t>2.         </t>
  </si>
  <si>
    <t>3.         </t>
  </si>
  <si>
    <t>4.         </t>
  </si>
  <si>
    <t>5.         </t>
  </si>
  <si>
    <t>6.         </t>
  </si>
  <si>
    <t>10.       </t>
  </si>
  <si>
    <t>найменування, вид, сорт, група (за кожним найменуванням)</t>
  </si>
  <si>
    <t xml:space="preserve">1511 Продукти харчування </t>
  </si>
  <si>
    <t xml:space="preserve">1512 Медикаменти та перев'язувальні матеріали </t>
  </si>
  <si>
    <t>1513 Будівельні матеріали</t>
  </si>
  <si>
    <t xml:space="preserve">1514 Пально-мастильні матеріали </t>
  </si>
  <si>
    <t xml:space="preserve">1515 Запасні частини </t>
  </si>
  <si>
    <t>1516 Тара</t>
  </si>
  <si>
    <t>1517 Сировина і матеріали</t>
  </si>
  <si>
    <t>1518 Інші виробничі запаси</t>
  </si>
  <si>
    <t>до Передавального акта</t>
  </si>
  <si>
    <t>8.</t>
  </si>
  <si>
    <t>7.</t>
  </si>
  <si>
    <t>9.</t>
  </si>
  <si>
    <t xml:space="preserve">1811 Готова продукція </t>
  </si>
  <si>
    <t xml:space="preserve">1812Малоцінні та швидкозношувані предмети </t>
  </si>
  <si>
    <t>1814 Державні матеріальні резерви та запаси</t>
  </si>
  <si>
    <t>1815 Активи для розподілу, передачі, продажу</t>
  </si>
  <si>
    <t xml:space="preserve">1816 Інші нефінансові активи </t>
  </si>
  <si>
    <t>11.</t>
  </si>
  <si>
    <t>12.</t>
  </si>
  <si>
    <t>13.</t>
  </si>
  <si>
    <t>"ЗАПАСИ"</t>
  </si>
  <si>
    <t>Найменування грошових документів, бланків документів суворої звітності (за кожним документом, бланком)</t>
  </si>
  <si>
    <t>номер і серія</t>
  </si>
  <si>
    <t>РАЗОМ ЗА субрахунком 2213 «Грошові документи в національній валюті»</t>
  </si>
  <si>
    <t>«ГРОШОВІ ДОКУМЕНТИ»</t>
  </si>
  <si>
    <t>номінальна вартість</t>
  </si>
  <si>
    <t>Матеріальні цінності, на відповідальному зберіганні</t>
  </si>
  <si>
    <t>Найменування постачальника</t>
  </si>
  <si>
    <t>ЄДРПОУ (Реєстраційний номер облікової картки платника податків або серія та номер паспорта)</t>
  </si>
  <si>
    <t>одиниця виміру</t>
  </si>
  <si>
    <t xml:space="preserve"> вартість</t>
  </si>
  <si>
    <t xml:space="preserve">Додаток  1 </t>
  </si>
  <si>
    <t>кіль-кість</t>
  </si>
  <si>
    <t>Інвентарний номер</t>
  </si>
  <si>
    <t xml:space="preserve">балансова вартість </t>
  </si>
  <si>
    <t>Додаток 4</t>
  </si>
  <si>
    <t>Додаток 3</t>
  </si>
  <si>
    <t>Додаток 2</t>
  </si>
  <si>
    <r>
      <t xml:space="preserve">Рік випуску </t>
    </r>
    <r>
      <rPr>
        <sz val="11"/>
        <color theme="1"/>
        <rFont val="Times New Roman"/>
        <family val="1"/>
        <charset val="204"/>
      </rPr>
      <t>(будівництва)/ дата придбання (введення в експлуатацію) та виготовлення</t>
    </r>
  </si>
  <si>
    <t>Одини-ця виміру</t>
  </si>
  <si>
    <t>номенклатур-ний номер (за наявності)</t>
  </si>
  <si>
    <t>РАЗОМ за позабалансовим рахунком 02 "Активи на відповідальному зберіганні"</t>
  </si>
  <si>
    <t>«ПОЗАБАЛАНСОВИЙ ОБЛІК»</t>
  </si>
  <si>
    <t>02 "Активи на відповідальному зберіганні"</t>
  </si>
  <si>
    <t>…………….</t>
  </si>
  <si>
    <t>РАЗОМ за позабалансовим рахунком ……..</t>
  </si>
  <si>
    <t>«НЕСТАЧІ І ВТРАТИ ГРОШОВИХ КОШТІВ І МАТЕРІАЛЬНИХ ЦІННОСТЕЙ»</t>
  </si>
  <si>
    <t>Найменування показника</t>
  </si>
  <si>
    <t>……</t>
  </si>
  <si>
    <t xml:space="preserve">РАЗОМ </t>
  </si>
  <si>
    <t>Примітка</t>
  </si>
  <si>
    <t xml:space="preserve">ГАЗ 3110 </t>
  </si>
  <si>
    <t>шт.</t>
  </si>
  <si>
    <t>Програмно-апаратний комплекс</t>
  </si>
  <si>
    <t>Сейф</t>
  </si>
  <si>
    <t>Тумбочка</t>
  </si>
  <si>
    <t>208010 Компютер</t>
  </si>
  <si>
    <t>Комутаційна шафа</t>
  </si>
  <si>
    <t>22001 Компютер</t>
  </si>
  <si>
    <t>208627 Компютер</t>
  </si>
  <si>
    <t>Прінтер НРОД</t>
  </si>
  <si>
    <t>Принтер-сканер</t>
  </si>
  <si>
    <t>Принтер ЛВР2900</t>
  </si>
  <si>
    <t>Станок сверлирний</t>
  </si>
  <si>
    <t>Мазда 6</t>
  </si>
  <si>
    <t>ВАЗ 21213</t>
  </si>
  <si>
    <t>Стіл 2х тумбовий</t>
  </si>
  <si>
    <t>Стіл для засідань</t>
  </si>
  <si>
    <t>стіл приставний</t>
  </si>
  <si>
    <t>Стільці</t>
  </si>
  <si>
    <t>Шафа для одягу</t>
  </si>
  <si>
    <t>Крісло</t>
  </si>
  <si>
    <t>Крісла театральні</t>
  </si>
  <si>
    <t>Трибуна</t>
  </si>
  <si>
    <t>Шафа книжна</t>
  </si>
  <si>
    <t>Холодильник</t>
  </si>
  <si>
    <t>стільці</t>
  </si>
  <si>
    <t xml:space="preserve">Шафа книжна </t>
  </si>
  <si>
    <t>стіл однотумбовий</t>
  </si>
  <si>
    <t>Кимим</t>
  </si>
  <si>
    <t>Диван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</si>
</sst>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/>
    <xf numFmtId="0" fontId="3" fillId="0" borderId="8" xfId="0" applyFont="1" applyBorder="1"/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7" fillId="0" borderId="8" xfId="0" applyFont="1" applyBorder="1"/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tabSelected="1" view="pageBreakPreview" zoomScale="60" zoomScaleNormal="80" workbookViewId="0">
      <pane xSplit="2" ySplit="7" topLeftCell="C140" activePane="bottomRight" state="frozen"/>
      <selection pane="topRight" activeCell="C1" sqref="C1"/>
      <selection pane="bottomLeft" activeCell="A8" sqref="A8"/>
      <selection pane="bottomRight" activeCell="K154" sqref="K154"/>
    </sheetView>
  </sheetViews>
  <sheetFormatPr defaultColWidth="9.125" defaultRowHeight="15.65" x14ac:dyDescent="0.25"/>
  <cols>
    <col min="1" max="1" width="4.25" style="1" customWidth="1"/>
    <col min="2" max="2" width="16.625" style="1" customWidth="1"/>
    <col min="3" max="3" width="36.625" style="1" customWidth="1"/>
    <col min="4" max="4" width="15.25" style="1" customWidth="1"/>
    <col min="5" max="5" width="23.625" style="1" customWidth="1"/>
    <col min="6" max="6" width="1.75" style="1" hidden="1" customWidth="1"/>
    <col min="7" max="7" width="7.625" style="1" customWidth="1"/>
    <col min="8" max="8" width="7.125" style="1" customWidth="1"/>
    <col min="9" max="9" width="13.625" style="1" customWidth="1"/>
    <col min="10" max="11" width="12.375" style="1" customWidth="1"/>
    <col min="12" max="12" width="11" style="1" customWidth="1"/>
    <col min="13" max="16384" width="9.125" style="1"/>
  </cols>
  <sheetData>
    <row r="1" spans="1:13" x14ac:dyDescent="0.25">
      <c r="K1" s="1" t="s">
        <v>88</v>
      </c>
    </row>
    <row r="2" spans="1:13" x14ac:dyDescent="0.25">
      <c r="K2" s="1" t="s">
        <v>65</v>
      </c>
    </row>
    <row r="4" spans="1:13" x14ac:dyDescent="0.25">
      <c r="A4" s="60" t="s">
        <v>36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2"/>
    </row>
    <row r="5" spans="1:13" ht="12.1" customHeight="1" x14ac:dyDescent="0.25">
      <c r="A5" s="61" t="s">
        <v>0</v>
      </c>
      <c r="B5" s="61" t="s">
        <v>1</v>
      </c>
      <c r="C5" s="73" t="s">
        <v>11</v>
      </c>
      <c r="D5" s="61" t="s">
        <v>95</v>
      </c>
      <c r="E5" s="67" t="s">
        <v>90</v>
      </c>
      <c r="F5" s="68"/>
      <c r="G5" s="61" t="s">
        <v>96</v>
      </c>
      <c r="H5" s="61" t="s">
        <v>2</v>
      </c>
      <c r="I5" s="61"/>
      <c r="J5" s="61"/>
      <c r="K5" s="61"/>
      <c r="L5" s="61"/>
      <c r="M5" s="2"/>
    </row>
    <row r="6" spans="1:13" ht="16.5" customHeight="1" x14ac:dyDescent="0.25">
      <c r="A6" s="61"/>
      <c r="B6" s="61"/>
      <c r="C6" s="74"/>
      <c r="D6" s="61"/>
      <c r="E6" s="69"/>
      <c r="F6" s="70"/>
      <c r="G6" s="61"/>
      <c r="H6" s="61"/>
      <c r="I6" s="61"/>
      <c r="J6" s="61"/>
      <c r="K6" s="61"/>
      <c r="L6" s="61"/>
      <c r="M6" s="2"/>
    </row>
    <row r="7" spans="1:13" ht="90.7" customHeight="1" x14ac:dyDescent="0.25">
      <c r="A7" s="61"/>
      <c r="B7" s="61"/>
      <c r="C7" s="75"/>
      <c r="D7" s="61"/>
      <c r="E7" s="71"/>
      <c r="F7" s="72"/>
      <c r="G7" s="61"/>
      <c r="H7" s="32" t="s">
        <v>89</v>
      </c>
      <c r="I7" s="32" t="s">
        <v>39</v>
      </c>
      <c r="J7" s="32" t="s">
        <v>37</v>
      </c>
      <c r="K7" s="32" t="s">
        <v>91</v>
      </c>
      <c r="L7" s="32" t="s">
        <v>38</v>
      </c>
      <c r="M7" s="2"/>
    </row>
    <row r="8" spans="1:13" s="39" customFormat="1" ht="13.6" x14ac:dyDescent="0.25">
      <c r="A8" s="37">
        <v>1</v>
      </c>
      <c r="B8" s="37">
        <v>2</v>
      </c>
      <c r="C8" s="37">
        <v>3</v>
      </c>
      <c r="D8" s="37">
        <v>4</v>
      </c>
      <c r="E8" s="81">
        <v>5</v>
      </c>
      <c r="F8" s="81"/>
      <c r="G8" s="37">
        <v>6</v>
      </c>
      <c r="H8" s="37">
        <v>7</v>
      </c>
      <c r="I8" s="37">
        <v>8</v>
      </c>
      <c r="J8" s="37">
        <v>9</v>
      </c>
      <c r="K8" s="37">
        <v>10</v>
      </c>
      <c r="L8" s="37">
        <v>11</v>
      </c>
      <c r="M8" s="38"/>
    </row>
    <row r="9" spans="1:13" x14ac:dyDescent="0.25">
      <c r="A9" s="63">
        <v>1</v>
      </c>
      <c r="B9" s="63" t="s">
        <v>12</v>
      </c>
      <c r="C9" s="8" t="s">
        <v>13</v>
      </c>
      <c r="D9" s="3"/>
      <c r="E9" s="80"/>
      <c r="F9" s="80"/>
      <c r="G9" s="3"/>
      <c r="H9" s="3"/>
      <c r="I9" s="3"/>
      <c r="J9" s="3"/>
      <c r="K9" s="3"/>
      <c r="L9" s="3"/>
      <c r="M9" s="2"/>
    </row>
    <row r="10" spans="1:13" x14ac:dyDescent="0.25">
      <c r="A10" s="78"/>
      <c r="B10" s="76"/>
      <c r="C10" s="4" t="s">
        <v>4</v>
      </c>
      <c r="D10" s="5"/>
      <c r="E10" s="66"/>
      <c r="F10" s="66"/>
      <c r="G10" s="5"/>
      <c r="H10" s="5"/>
      <c r="I10" s="5"/>
      <c r="J10" s="5"/>
      <c r="K10" s="5"/>
      <c r="L10" s="5"/>
      <c r="M10" s="2"/>
    </row>
    <row r="11" spans="1:13" x14ac:dyDescent="0.25">
      <c r="A11" s="78"/>
      <c r="B11" s="77"/>
      <c r="C11" s="4" t="s">
        <v>4</v>
      </c>
      <c r="D11" s="5"/>
      <c r="E11" s="66"/>
      <c r="F11" s="66"/>
      <c r="G11" s="5"/>
      <c r="H11" s="5"/>
      <c r="I11" s="5"/>
      <c r="J11" s="5"/>
      <c r="K11" s="5"/>
      <c r="L11" s="5"/>
      <c r="M11" s="2"/>
    </row>
    <row r="12" spans="1:13" ht="31.25" x14ac:dyDescent="0.25">
      <c r="A12" s="79"/>
      <c r="B12" s="12" t="s">
        <v>5</v>
      </c>
      <c r="C12" s="7" t="s">
        <v>22</v>
      </c>
      <c r="D12" s="7" t="s">
        <v>22</v>
      </c>
      <c r="E12" s="62" t="s">
        <v>22</v>
      </c>
      <c r="F12" s="62"/>
      <c r="G12" s="7" t="s">
        <v>22</v>
      </c>
      <c r="H12" s="7">
        <f>SUM(H9:H11)</f>
        <v>0</v>
      </c>
      <c r="I12" s="7">
        <f t="shared" ref="I12:K12" si="0">SUM(I9:I11)</f>
        <v>0</v>
      </c>
      <c r="J12" s="7">
        <f t="shared" si="0"/>
        <v>0</v>
      </c>
      <c r="K12" s="7">
        <f t="shared" si="0"/>
        <v>0</v>
      </c>
      <c r="L12" s="7" t="s">
        <v>22</v>
      </c>
      <c r="M12" s="13"/>
    </row>
    <row r="13" spans="1:13" ht="20.25" customHeight="1" x14ac:dyDescent="0.25">
      <c r="A13" s="63">
        <v>2</v>
      </c>
      <c r="B13" s="63" t="s">
        <v>16</v>
      </c>
      <c r="C13" s="8" t="s">
        <v>13</v>
      </c>
      <c r="D13" s="5"/>
      <c r="E13" s="66"/>
      <c r="F13" s="66"/>
      <c r="G13" s="5"/>
      <c r="H13" s="5"/>
      <c r="I13" s="5"/>
      <c r="J13" s="5"/>
      <c r="K13" s="5"/>
      <c r="L13" s="5"/>
      <c r="M13" s="11"/>
    </row>
    <row r="14" spans="1:13" x14ac:dyDescent="0.25">
      <c r="A14" s="64"/>
      <c r="B14" s="64"/>
      <c r="C14" s="4" t="s">
        <v>4</v>
      </c>
      <c r="D14" s="5"/>
      <c r="E14" s="66"/>
      <c r="F14" s="66"/>
      <c r="G14" s="5"/>
      <c r="H14" s="5"/>
      <c r="I14" s="5"/>
      <c r="J14" s="5"/>
      <c r="K14" s="5"/>
      <c r="L14" s="5"/>
      <c r="M14" s="2"/>
    </row>
    <row r="15" spans="1:13" x14ac:dyDescent="0.25">
      <c r="A15" s="64"/>
      <c r="B15" s="65"/>
      <c r="C15" s="4" t="s">
        <v>4</v>
      </c>
      <c r="D15" s="5"/>
      <c r="E15" s="66"/>
      <c r="F15" s="66"/>
      <c r="G15" s="5"/>
      <c r="H15" s="5"/>
      <c r="I15" s="5"/>
      <c r="J15" s="5"/>
      <c r="K15" s="5"/>
      <c r="L15" s="5"/>
      <c r="M15" s="2"/>
    </row>
    <row r="16" spans="1:13" ht="31.25" x14ac:dyDescent="0.25">
      <c r="A16" s="65"/>
      <c r="B16" s="12" t="s">
        <v>5</v>
      </c>
      <c r="C16" s="7" t="s">
        <v>22</v>
      </c>
      <c r="D16" s="7" t="s">
        <v>22</v>
      </c>
      <c r="E16" s="62" t="s">
        <v>22</v>
      </c>
      <c r="F16" s="62"/>
      <c r="G16" s="7" t="s">
        <v>22</v>
      </c>
      <c r="H16" s="7">
        <f>SUM(H13:H15)</f>
        <v>0</v>
      </c>
      <c r="I16" s="7">
        <f t="shared" ref="I16:K16" si="1">SUM(I13:I15)</f>
        <v>0</v>
      </c>
      <c r="J16" s="7">
        <f t="shared" si="1"/>
        <v>0</v>
      </c>
      <c r="K16" s="7">
        <f t="shared" si="1"/>
        <v>0</v>
      </c>
      <c r="L16" s="7" t="s">
        <v>22</v>
      </c>
      <c r="M16" s="2"/>
    </row>
    <row r="17" spans="1:13" ht="15.8" customHeight="1" x14ac:dyDescent="0.25">
      <c r="A17" s="63">
        <v>3</v>
      </c>
      <c r="B17" s="63" t="s">
        <v>14</v>
      </c>
      <c r="C17" s="8" t="s">
        <v>13</v>
      </c>
      <c r="D17" s="3"/>
      <c r="E17" s="80"/>
      <c r="F17" s="80"/>
      <c r="G17" s="3"/>
      <c r="H17" s="3"/>
      <c r="I17" s="3"/>
      <c r="J17" s="3"/>
      <c r="K17" s="3"/>
      <c r="L17" s="3"/>
      <c r="M17" s="2"/>
    </row>
    <row r="18" spans="1:13" x14ac:dyDescent="0.25">
      <c r="A18" s="78"/>
      <c r="B18" s="64"/>
      <c r="C18" s="4" t="s">
        <v>4</v>
      </c>
      <c r="D18" s="5"/>
      <c r="E18" s="66"/>
      <c r="F18" s="66"/>
      <c r="G18" s="5"/>
      <c r="H18" s="5"/>
      <c r="I18" s="5"/>
      <c r="J18" s="5"/>
      <c r="K18" s="5"/>
      <c r="L18" s="5"/>
      <c r="M18" s="2"/>
    </row>
    <row r="19" spans="1:13" ht="45.7" customHeight="1" x14ac:dyDescent="0.25">
      <c r="A19" s="78"/>
      <c r="B19" s="65"/>
      <c r="C19" s="4" t="s">
        <v>4</v>
      </c>
      <c r="D19" s="5"/>
      <c r="E19" s="66"/>
      <c r="F19" s="66"/>
      <c r="G19" s="5"/>
      <c r="H19" s="5"/>
      <c r="I19" s="5"/>
      <c r="J19" s="5"/>
      <c r="K19" s="5"/>
      <c r="L19" s="5"/>
      <c r="M19" s="2"/>
    </row>
    <row r="20" spans="1:13" ht="31.25" x14ac:dyDescent="0.25">
      <c r="A20" s="79"/>
      <c r="B20" s="12" t="s">
        <v>5</v>
      </c>
      <c r="C20" s="7" t="s">
        <v>22</v>
      </c>
      <c r="D20" s="7" t="s">
        <v>22</v>
      </c>
      <c r="E20" s="62" t="s">
        <v>22</v>
      </c>
      <c r="F20" s="62"/>
      <c r="G20" s="7" t="s">
        <v>22</v>
      </c>
      <c r="H20" s="7">
        <f>SUM(H17:H19)</f>
        <v>0</v>
      </c>
      <c r="I20" s="7">
        <f t="shared" ref="I20:K20" si="2">SUM(I17:I19)</f>
        <v>0</v>
      </c>
      <c r="J20" s="7">
        <f t="shared" si="2"/>
        <v>0</v>
      </c>
      <c r="K20" s="7">
        <f t="shared" si="2"/>
        <v>0</v>
      </c>
      <c r="L20" s="7" t="s">
        <v>22</v>
      </c>
      <c r="M20" s="13"/>
    </row>
    <row r="21" spans="1:13" ht="20.25" customHeight="1" x14ac:dyDescent="0.25">
      <c r="A21" s="63">
        <v>4</v>
      </c>
      <c r="B21" s="63" t="s">
        <v>15</v>
      </c>
      <c r="C21" s="8" t="s">
        <v>13</v>
      </c>
      <c r="D21" s="5"/>
      <c r="E21" s="66"/>
      <c r="F21" s="66"/>
      <c r="G21" s="5"/>
      <c r="H21" s="5"/>
      <c r="I21" s="5"/>
      <c r="J21" s="5"/>
      <c r="K21" s="5"/>
      <c r="L21" s="5"/>
      <c r="M21" s="11"/>
    </row>
    <row r="22" spans="1:13" x14ac:dyDescent="0.25">
      <c r="A22" s="64"/>
      <c r="B22" s="64"/>
      <c r="C22" s="4" t="s">
        <v>4</v>
      </c>
      <c r="D22" s="5"/>
      <c r="E22" s="66"/>
      <c r="F22" s="66"/>
      <c r="G22" s="5"/>
      <c r="H22" s="5"/>
      <c r="I22" s="5"/>
      <c r="J22" s="5"/>
      <c r="K22" s="5"/>
      <c r="L22" s="5"/>
      <c r="M22" s="2"/>
    </row>
    <row r="23" spans="1:13" ht="21.75" customHeight="1" x14ac:dyDescent="0.25">
      <c r="A23" s="64"/>
      <c r="B23" s="65"/>
      <c r="C23" s="4" t="s">
        <v>4</v>
      </c>
      <c r="D23" s="5"/>
      <c r="E23" s="66"/>
      <c r="F23" s="66"/>
      <c r="G23" s="5"/>
      <c r="H23" s="5"/>
      <c r="I23" s="5"/>
      <c r="J23" s="5"/>
      <c r="K23" s="5"/>
      <c r="L23" s="5"/>
      <c r="M23" s="2"/>
    </row>
    <row r="24" spans="1:13" ht="31.25" x14ac:dyDescent="0.25">
      <c r="A24" s="65"/>
      <c r="B24" s="12" t="s">
        <v>5</v>
      </c>
      <c r="C24" s="7" t="s">
        <v>22</v>
      </c>
      <c r="D24" s="7" t="s">
        <v>22</v>
      </c>
      <c r="E24" s="62" t="s">
        <v>22</v>
      </c>
      <c r="F24" s="62"/>
      <c r="G24" s="7" t="s">
        <v>22</v>
      </c>
      <c r="H24" s="7">
        <f>SUM(H21:H23)</f>
        <v>0</v>
      </c>
      <c r="I24" s="7">
        <f t="shared" ref="I24:K24" si="3">SUM(I21:I23)</f>
        <v>0</v>
      </c>
      <c r="J24" s="7">
        <f t="shared" si="3"/>
        <v>0</v>
      </c>
      <c r="K24" s="7">
        <f t="shared" si="3"/>
        <v>0</v>
      </c>
      <c r="L24" s="7" t="s">
        <v>22</v>
      </c>
      <c r="M24" s="2"/>
    </row>
    <row r="25" spans="1:13" x14ac:dyDescent="0.25">
      <c r="A25" s="63">
        <v>5</v>
      </c>
      <c r="B25" s="63" t="s">
        <v>17</v>
      </c>
      <c r="C25" s="57" t="s">
        <v>113</v>
      </c>
      <c r="D25" s="3">
        <v>2006</v>
      </c>
      <c r="E25" s="50">
        <v>104016</v>
      </c>
      <c r="F25" s="49"/>
      <c r="G25" s="3" t="s">
        <v>109</v>
      </c>
      <c r="H25" s="46">
        <v>1</v>
      </c>
      <c r="I25" s="46">
        <v>3181</v>
      </c>
      <c r="J25" s="46">
        <v>3181</v>
      </c>
      <c r="K25" s="46">
        <f t="shared" ref="K25:K62" si="4">I25-J25</f>
        <v>0</v>
      </c>
      <c r="L25" s="3"/>
      <c r="M25" s="2"/>
    </row>
    <row r="26" spans="1:13" x14ac:dyDescent="0.25">
      <c r="A26" s="64"/>
      <c r="B26" s="64"/>
      <c r="C26" s="57" t="s">
        <v>114</v>
      </c>
      <c r="D26" s="46">
        <v>2008</v>
      </c>
      <c r="E26" s="50">
        <v>106017</v>
      </c>
      <c r="F26" s="46"/>
      <c r="G26" s="46" t="s">
        <v>109</v>
      </c>
      <c r="H26" s="46">
        <v>1</v>
      </c>
      <c r="I26" s="46">
        <v>1291</v>
      </c>
      <c r="J26" s="46">
        <v>1291</v>
      </c>
      <c r="K26" s="46">
        <f t="shared" si="4"/>
        <v>0</v>
      </c>
      <c r="L26" s="46"/>
      <c r="M26" s="2"/>
    </row>
    <row r="27" spans="1:13" x14ac:dyDescent="0.25">
      <c r="A27" s="64"/>
      <c r="B27" s="64"/>
      <c r="C27" s="57" t="s">
        <v>115</v>
      </c>
      <c r="D27" s="46">
        <v>2007</v>
      </c>
      <c r="E27" s="50">
        <v>1042016</v>
      </c>
      <c r="F27" s="46"/>
      <c r="G27" s="46" t="s">
        <v>109</v>
      </c>
      <c r="H27" s="46">
        <v>1</v>
      </c>
      <c r="I27" s="46">
        <v>1917</v>
      </c>
      <c r="J27" s="46">
        <v>1917</v>
      </c>
      <c r="K27" s="46">
        <f t="shared" si="4"/>
        <v>0</v>
      </c>
      <c r="L27" s="46"/>
      <c r="M27" s="2"/>
    </row>
    <row r="28" spans="1:13" x14ac:dyDescent="0.25">
      <c r="A28" s="64"/>
      <c r="B28" s="64"/>
      <c r="C28" s="57" t="s">
        <v>116</v>
      </c>
      <c r="D28" s="46">
        <v>2007</v>
      </c>
      <c r="E28" s="50">
        <v>1042012</v>
      </c>
      <c r="F28" s="46"/>
      <c r="G28" s="46" t="s">
        <v>109</v>
      </c>
      <c r="H28" s="46">
        <v>1</v>
      </c>
      <c r="I28" s="46">
        <v>2071</v>
      </c>
      <c r="J28" s="46">
        <v>2071</v>
      </c>
      <c r="K28" s="46">
        <f t="shared" si="4"/>
        <v>0</v>
      </c>
      <c r="L28" s="46"/>
      <c r="M28" s="2"/>
    </row>
    <row r="29" spans="1:13" x14ac:dyDescent="0.25">
      <c r="A29" s="64"/>
      <c r="B29" s="64"/>
      <c r="C29" s="57" t="s">
        <v>117</v>
      </c>
      <c r="D29" s="46">
        <v>2000</v>
      </c>
      <c r="E29" s="50">
        <v>1042010</v>
      </c>
      <c r="F29" s="46"/>
      <c r="G29" s="46" t="s">
        <v>109</v>
      </c>
      <c r="H29" s="46">
        <v>1</v>
      </c>
      <c r="I29" s="46">
        <v>653</v>
      </c>
      <c r="J29" s="46">
        <v>653</v>
      </c>
      <c r="K29" s="46">
        <f t="shared" si="4"/>
        <v>0</v>
      </c>
      <c r="L29" s="46"/>
      <c r="M29" s="2"/>
    </row>
    <row r="30" spans="1:13" x14ac:dyDescent="0.25">
      <c r="A30" s="64"/>
      <c r="B30" s="64"/>
      <c r="C30" s="57" t="s">
        <v>118</v>
      </c>
      <c r="D30" s="46">
        <v>2007</v>
      </c>
      <c r="E30" s="50">
        <v>1042015</v>
      </c>
      <c r="F30" s="46"/>
      <c r="G30" s="46" t="s">
        <v>109</v>
      </c>
      <c r="H30" s="46">
        <v>1</v>
      </c>
      <c r="I30" s="46">
        <v>1428</v>
      </c>
      <c r="J30" s="46">
        <v>1428</v>
      </c>
      <c r="K30" s="46">
        <f t="shared" si="4"/>
        <v>0</v>
      </c>
      <c r="L30" s="46"/>
      <c r="M30" s="2"/>
    </row>
    <row r="31" spans="1:13" x14ac:dyDescent="0.25">
      <c r="A31" s="64"/>
      <c r="B31" s="64"/>
      <c r="C31" s="57" t="s">
        <v>119</v>
      </c>
      <c r="D31" s="46">
        <v>2007</v>
      </c>
      <c r="E31" s="50">
        <v>1042014</v>
      </c>
      <c r="F31" s="46"/>
      <c r="G31" s="46" t="s">
        <v>109</v>
      </c>
      <c r="H31" s="46">
        <v>1</v>
      </c>
      <c r="I31" s="46">
        <v>604</v>
      </c>
      <c r="J31" s="46">
        <v>604</v>
      </c>
      <c r="K31" s="46">
        <f t="shared" si="4"/>
        <v>0</v>
      </c>
      <c r="L31" s="46"/>
      <c r="M31" s="2"/>
    </row>
    <row r="32" spans="1:13" x14ac:dyDescent="0.25">
      <c r="A32" s="64"/>
      <c r="B32" s="64"/>
      <c r="C32" s="57" t="s">
        <v>120</v>
      </c>
      <c r="D32" s="46">
        <v>1992</v>
      </c>
      <c r="E32" s="50">
        <v>1042001</v>
      </c>
      <c r="F32" s="46"/>
      <c r="G32" s="46" t="s">
        <v>109</v>
      </c>
      <c r="H32" s="46">
        <v>1</v>
      </c>
      <c r="I32" s="46">
        <v>471</v>
      </c>
      <c r="J32" s="46">
        <v>471</v>
      </c>
      <c r="K32" s="46">
        <f t="shared" si="4"/>
        <v>0</v>
      </c>
      <c r="L32" s="46"/>
      <c r="M32" s="2"/>
    </row>
    <row r="33" spans="1:13" x14ac:dyDescent="0.25">
      <c r="A33" s="64"/>
      <c r="B33" s="64"/>
      <c r="C33" s="57" t="s">
        <v>110</v>
      </c>
      <c r="D33" s="46">
        <v>2015</v>
      </c>
      <c r="E33" s="50">
        <v>104830529</v>
      </c>
      <c r="F33" s="46"/>
      <c r="G33" s="54" t="s">
        <v>109</v>
      </c>
      <c r="H33" s="46">
        <v>1</v>
      </c>
      <c r="I33" s="46">
        <v>6086</v>
      </c>
      <c r="J33" s="46">
        <v>3814.15</v>
      </c>
      <c r="K33" s="46">
        <f t="shared" si="4"/>
        <v>2271.85</v>
      </c>
      <c r="L33" s="46"/>
      <c r="M33" s="2"/>
    </row>
    <row r="34" spans="1:13" x14ac:dyDescent="0.25">
      <c r="A34" s="64"/>
      <c r="B34" s="64"/>
      <c r="C34" s="47" t="s">
        <v>110</v>
      </c>
      <c r="D34" s="46">
        <v>2015</v>
      </c>
      <c r="E34" s="50">
        <v>104830499</v>
      </c>
      <c r="F34" s="46"/>
      <c r="G34" s="46" t="s">
        <v>109</v>
      </c>
      <c r="H34" s="46">
        <v>1</v>
      </c>
      <c r="I34" s="46">
        <v>6086</v>
      </c>
      <c r="J34" s="46">
        <v>3814.15</v>
      </c>
      <c r="K34" s="46">
        <f t="shared" si="4"/>
        <v>2271.85</v>
      </c>
      <c r="L34" s="46"/>
      <c r="M34" s="2"/>
    </row>
    <row r="35" spans="1:13" x14ac:dyDescent="0.25">
      <c r="A35" s="64"/>
      <c r="B35" s="64"/>
      <c r="C35" s="47" t="s">
        <v>110</v>
      </c>
      <c r="D35" s="46">
        <v>2015</v>
      </c>
      <c r="E35" s="50">
        <v>104830500</v>
      </c>
      <c r="F35" s="46"/>
      <c r="G35" s="46" t="s">
        <v>109</v>
      </c>
      <c r="H35" s="46">
        <v>1</v>
      </c>
      <c r="I35" s="46">
        <v>6086</v>
      </c>
      <c r="J35" s="46">
        <v>3814.15</v>
      </c>
      <c r="K35" s="46">
        <f t="shared" si="4"/>
        <v>2271.85</v>
      </c>
      <c r="L35" s="46"/>
      <c r="M35" s="2"/>
    </row>
    <row r="36" spans="1:13" x14ac:dyDescent="0.25">
      <c r="A36" s="64"/>
      <c r="B36" s="64"/>
      <c r="C36" s="47" t="s">
        <v>110</v>
      </c>
      <c r="D36" s="46">
        <v>2015</v>
      </c>
      <c r="E36" s="50">
        <v>104830501</v>
      </c>
      <c r="F36" s="46"/>
      <c r="G36" s="46" t="s">
        <v>109</v>
      </c>
      <c r="H36" s="46">
        <v>1</v>
      </c>
      <c r="I36" s="46">
        <v>6086</v>
      </c>
      <c r="J36" s="46">
        <v>3814.15</v>
      </c>
      <c r="K36" s="46">
        <f t="shared" si="4"/>
        <v>2271.85</v>
      </c>
      <c r="L36" s="46"/>
      <c r="M36" s="2"/>
    </row>
    <row r="37" spans="1:13" x14ac:dyDescent="0.25">
      <c r="A37" s="64"/>
      <c r="B37" s="64"/>
      <c r="C37" s="47" t="s">
        <v>110</v>
      </c>
      <c r="D37" s="46">
        <v>2015</v>
      </c>
      <c r="E37" s="50">
        <v>104830502</v>
      </c>
      <c r="F37" s="46"/>
      <c r="G37" s="46" t="s">
        <v>109</v>
      </c>
      <c r="H37" s="46">
        <v>1</v>
      </c>
      <c r="I37" s="46">
        <v>6086</v>
      </c>
      <c r="J37" s="46">
        <v>3814.15</v>
      </c>
      <c r="K37" s="46">
        <f t="shared" si="4"/>
        <v>2271.85</v>
      </c>
      <c r="L37" s="46"/>
      <c r="M37" s="2"/>
    </row>
    <row r="38" spans="1:13" x14ac:dyDescent="0.25">
      <c r="A38" s="64"/>
      <c r="B38" s="64"/>
      <c r="C38" s="47" t="s">
        <v>110</v>
      </c>
      <c r="D38" s="46">
        <v>2015</v>
      </c>
      <c r="E38" s="50">
        <v>104830503</v>
      </c>
      <c r="F38" s="46"/>
      <c r="G38" s="46" t="s">
        <v>109</v>
      </c>
      <c r="H38" s="46">
        <v>1</v>
      </c>
      <c r="I38" s="46">
        <v>6086</v>
      </c>
      <c r="J38" s="46">
        <v>3814.15</v>
      </c>
      <c r="K38" s="46">
        <f t="shared" si="4"/>
        <v>2271.85</v>
      </c>
      <c r="L38" s="46"/>
      <c r="M38" s="2"/>
    </row>
    <row r="39" spans="1:13" x14ac:dyDescent="0.25">
      <c r="A39" s="64"/>
      <c r="B39" s="64"/>
      <c r="C39" s="47" t="s">
        <v>110</v>
      </c>
      <c r="D39" s="46">
        <v>2015</v>
      </c>
      <c r="E39" s="50">
        <v>104830504</v>
      </c>
      <c r="F39" s="46"/>
      <c r="G39" s="46" t="s">
        <v>109</v>
      </c>
      <c r="H39" s="46">
        <v>1</v>
      </c>
      <c r="I39" s="46">
        <v>6086</v>
      </c>
      <c r="J39" s="46">
        <v>3814.15</v>
      </c>
      <c r="K39" s="46">
        <f t="shared" si="4"/>
        <v>2271.85</v>
      </c>
      <c r="L39" s="46"/>
      <c r="M39" s="2"/>
    </row>
    <row r="40" spans="1:13" x14ac:dyDescent="0.25">
      <c r="A40" s="64"/>
      <c r="B40" s="64"/>
      <c r="C40" s="47" t="s">
        <v>110</v>
      </c>
      <c r="D40" s="46">
        <v>2015</v>
      </c>
      <c r="E40" s="50">
        <v>104830505</v>
      </c>
      <c r="F40" s="46"/>
      <c r="G40" s="46" t="s">
        <v>109</v>
      </c>
      <c r="H40" s="46">
        <v>1</v>
      </c>
      <c r="I40" s="46">
        <v>6086</v>
      </c>
      <c r="J40" s="46">
        <v>3814.15</v>
      </c>
      <c r="K40" s="46">
        <f t="shared" si="4"/>
        <v>2271.85</v>
      </c>
      <c r="L40" s="46"/>
      <c r="M40" s="2"/>
    </row>
    <row r="41" spans="1:13" x14ac:dyDescent="0.25">
      <c r="A41" s="64"/>
      <c r="B41" s="64"/>
      <c r="C41" s="47" t="s">
        <v>110</v>
      </c>
      <c r="D41" s="46">
        <v>2015</v>
      </c>
      <c r="E41" s="50">
        <v>104830506</v>
      </c>
      <c r="F41" s="46"/>
      <c r="G41" s="46" t="s">
        <v>109</v>
      </c>
      <c r="H41" s="46">
        <v>1</v>
      </c>
      <c r="I41" s="46">
        <v>6086</v>
      </c>
      <c r="J41" s="46">
        <v>3814.15</v>
      </c>
      <c r="K41" s="46">
        <f t="shared" si="4"/>
        <v>2271.85</v>
      </c>
      <c r="L41" s="46"/>
      <c r="M41" s="2"/>
    </row>
    <row r="42" spans="1:13" x14ac:dyDescent="0.25">
      <c r="A42" s="64"/>
      <c r="B42" s="64"/>
      <c r="C42" s="47" t="s">
        <v>110</v>
      </c>
      <c r="D42" s="46">
        <v>2015</v>
      </c>
      <c r="E42" s="50">
        <v>104830507</v>
      </c>
      <c r="F42" s="46"/>
      <c r="G42" s="46" t="s">
        <v>109</v>
      </c>
      <c r="H42" s="46">
        <v>1</v>
      </c>
      <c r="I42" s="46">
        <v>6086</v>
      </c>
      <c r="J42" s="46">
        <v>3814.15</v>
      </c>
      <c r="K42" s="46">
        <f t="shared" si="4"/>
        <v>2271.85</v>
      </c>
      <c r="L42" s="46"/>
      <c r="M42" s="2"/>
    </row>
    <row r="43" spans="1:13" x14ac:dyDescent="0.25">
      <c r="A43" s="64"/>
      <c r="B43" s="64"/>
      <c r="C43" s="47" t="s">
        <v>110</v>
      </c>
      <c r="D43" s="46">
        <v>2015</v>
      </c>
      <c r="E43" s="50">
        <v>104830508</v>
      </c>
      <c r="F43" s="46"/>
      <c r="G43" s="46" t="s">
        <v>109</v>
      </c>
      <c r="H43" s="46">
        <v>1</v>
      </c>
      <c r="I43" s="46">
        <v>6086</v>
      </c>
      <c r="J43" s="46">
        <v>3814.15</v>
      </c>
      <c r="K43" s="46">
        <f t="shared" si="4"/>
        <v>2271.85</v>
      </c>
      <c r="L43" s="46"/>
      <c r="M43" s="2"/>
    </row>
    <row r="44" spans="1:13" x14ac:dyDescent="0.25">
      <c r="A44" s="64"/>
      <c r="B44" s="64"/>
      <c r="C44" s="47" t="s">
        <v>110</v>
      </c>
      <c r="D44" s="46">
        <v>2015</v>
      </c>
      <c r="E44" s="50">
        <v>104830509</v>
      </c>
      <c r="F44" s="46"/>
      <c r="G44" s="46" t="s">
        <v>109</v>
      </c>
      <c r="H44" s="46">
        <v>1</v>
      </c>
      <c r="I44" s="46">
        <v>6086</v>
      </c>
      <c r="J44" s="46">
        <v>3814.15</v>
      </c>
      <c r="K44" s="46">
        <f t="shared" si="4"/>
        <v>2271.85</v>
      </c>
      <c r="L44" s="46"/>
      <c r="M44" s="2"/>
    </row>
    <row r="45" spans="1:13" x14ac:dyDescent="0.25">
      <c r="A45" s="64"/>
      <c r="B45" s="64"/>
      <c r="C45" s="47" t="s">
        <v>110</v>
      </c>
      <c r="D45" s="46">
        <v>2015</v>
      </c>
      <c r="E45" s="50">
        <v>104830510</v>
      </c>
      <c r="F45" s="46"/>
      <c r="G45" s="46" t="s">
        <v>109</v>
      </c>
      <c r="H45" s="46">
        <v>1</v>
      </c>
      <c r="I45" s="46">
        <v>6086</v>
      </c>
      <c r="J45" s="46">
        <v>3814.15</v>
      </c>
      <c r="K45" s="46">
        <f t="shared" si="4"/>
        <v>2271.85</v>
      </c>
      <c r="L45" s="46"/>
      <c r="M45" s="2"/>
    </row>
    <row r="46" spans="1:13" x14ac:dyDescent="0.25">
      <c r="A46" s="64"/>
      <c r="B46" s="64"/>
      <c r="C46" s="47" t="s">
        <v>110</v>
      </c>
      <c r="D46" s="46">
        <v>2015</v>
      </c>
      <c r="E46" s="50">
        <v>104830511</v>
      </c>
      <c r="F46" s="46"/>
      <c r="G46" s="46" t="s">
        <v>109</v>
      </c>
      <c r="H46" s="46">
        <v>1</v>
      </c>
      <c r="I46" s="46">
        <v>6086</v>
      </c>
      <c r="J46" s="46">
        <v>3814.15</v>
      </c>
      <c r="K46" s="46">
        <f t="shared" si="4"/>
        <v>2271.85</v>
      </c>
      <c r="L46" s="46"/>
      <c r="M46" s="2"/>
    </row>
    <row r="47" spans="1:13" x14ac:dyDescent="0.25">
      <c r="A47" s="64"/>
      <c r="B47" s="64"/>
      <c r="C47" s="47" t="s">
        <v>110</v>
      </c>
      <c r="D47" s="46">
        <v>2015</v>
      </c>
      <c r="E47" s="50">
        <v>104830512</v>
      </c>
      <c r="F47" s="46"/>
      <c r="G47" s="46" t="s">
        <v>109</v>
      </c>
      <c r="H47" s="46">
        <v>1</v>
      </c>
      <c r="I47" s="46">
        <v>6086</v>
      </c>
      <c r="J47" s="46">
        <v>3814.15</v>
      </c>
      <c r="K47" s="46">
        <f t="shared" si="4"/>
        <v>2271.85</v>
      </c>
      <c r="L47" s="46"/>
      <c r="M47" s="2"/>
    </row>
    <row r="48" spans="1:13" x14ac:dyDescent="0.25">
      <c r="A48" s="64"/>
      <c r="B48" s="64"/>
      <c r="C48" s="47" t="s">
        <v>110</v>
      </c>
      <c r="D48" s="46">
        <v>2015</v>
      </c>
      <c r="E48" s="50">
        <v>104830513</v>
      </c>
      <c r="F48" s="46"/>
      <c r="G48" s="46" t="s">
        <v>109</v>
      </c>
      <c r="H48" s="46">
        <v>1</v>
      </c>
      <c r="I48" s="46">
        <v>6086</v>
      </c>
      <c r="J48" s="46">
        <v>3814.15</v>
      </c>
      <c r="K48" s="46">
        <f t="shared" si="4"/>
        <v>2271.85</v>
      </c>
      <c r="L48" s="46"/>
      <c r="M48" s="2"/>
    </row>
    <row r="49" spans="1:13" x14ac:dyDescent="0.25">
      <c r="A49" s="64"/>
      <c r="B49" s="64"/>
      <c r="C49" s="47" t="s">
        <v>110</v>
      </c>
      <c r="D49" s="46">
        <v>2015</v>
      </c>
      <c r="E49" s="50">
        <v>104830514</v>
      </c>
      <c r="F49" s="46"/>
      <c r="G49" s="46" t="s">
        <v>109</v>
      </c>
      <c r="H49" s="46">
        <v>1</v>
      </c>
      <c r="I49" s="46">
        <v>6086</v>
      </c>
      <c r="J49" s="46">
        <v>3814.15</v>
      </c>
      <c r="K49" s="46">
        <f t="shared" si="4"/>
        <v>2271.85</v>
      </c>
      <c r="L49" s="46"/>
      <c r="M49" s="2"/>
    </row>
    <row r="50" spans="1:13" x14ac:dyDescent="0.25">
      <c r="A50" s="64"/>
      <c r="B50" s="64"/>
      <c r="C50" s="47" t="s">
        <v>110</v>
      </c>
      <c r="D50" s="46">
        <v>2015</v>
      </c>
      <c r="E50" s="50">
        <v>104830515</v>
      </c>
      <c r="F50" s="46"/>
      <c r="G50" s="46" t="s">
        <v>109</v>
      </c>
      <c r="H50" s="46">
        <v>1</v>
      </c>
      <c r="I50" s="46">
        <v>6086</v>
      </c>
      <c r="J50" s="46">
        <v>3814.15</v>
      </c>
      <c r="K50" s="46">
        <f t="shared" si="4"/>
        <v>2271.85</v>
      </c>
      <c r="L50" s="46"/>
      <c r="M50" s="2"/>
    </row>
    <row r="51" spans="1:13" x14ac:dyDescent="0.25">
      <c r="A51" s="64"/>
      <c r="B51" s="64"/>
      <c r="C51" s="47" t="s">
        <v>110</v>
      </c>
      <c r="D51" s="46">
        <v>2015</v>
      </c>
      <c r="E51" s="50">
        <v>104830516</v>
      </c>
      <c r="F51" s="46"/>
      <c r="G51" s="46" t="s">
        <v>109</v>
      </c>
      <c r="H51" s="46">
        <v>1</v>
      </c>
      <c r="I51" s="46">
        <v>6086</v>
      </c>
      <c r="J51" s="46">
        <v>3814.15</v>
      </c>
      <c r="K51" s="46">
        <f t="shared" si="4"/>
        <v>2271.85</v>
      </c>
      <c r="L51" s="46"/>
      <c r="M51" s="2"/>
    </row>
    <row r="52" spans="1:13" x14ac:dyDescent="0.25">
      <c r="A52" s="64"/>
      <c r="B52" s="64"/>
      <c r="C52" s="47" t="s">
        <v>110</v>
      </c>
      <c r="D52" s="46">
        <v>2015</v>
      </c>
      <c r="E52" s="50">
        <v>104830517</v>
      </c>
      <c r="F52" s="46"/>
      <c r="G52" s="46" t="s">
        <v>109</v>
      </c>
      <c r="H52" s="46">
        <v>1</v>
      </c>
      <c r="I52" s="46">
        <v>6086</v>
      </c>
      <c r="J52" s="46">
        <v>3814.15</v>
      </c>
      <c r="K52" s="46">
        <f t="shared" si="4"/>
        <v>2271.85</v>
      </c>
      <c r="L52" s="46"/>
      <c r="M52" s="2"/>
    </row>
    <row r="53" spans="1:13" x14ac:dyDescent="0.25">
      <c r="A53" s="64"/>
      <c r="B53" s="64"/>
      <c r="C53" s="47" t="s">
        <v>110</v>
      </c>
      <c r="D53" s="46">
        <v>2015</v>
      </c>
      <c r="E53" s="50">
        <v>104830518</v>
      </c>
      <c r="F53" s="46"/>
      <c r="G53" s="46" t="s">
        <v>109</v>
      </c>
      <c r="H53" s="46">
        <v>1</v>
      </c>
      <c r="I53" s="46">
        <v>6086</v>
      </c>
      <c r="J53" s="46">
        <v>3814.15</v>
      </c>
      <c r="K53" s="46">
        <f t="shared" si="4"/>
        <v>2271.85</v>
      </c>
      <c r="L53" s="46"/>
      <c r="M53" s="2"/>
    </row>
    <row r="54" spans="1:13" x14ac:dyDescent="0.25">
      <c r="A54" s="64"/>
      <c r="B54" s="64"/>
      <c r="C54" s="47" t="s">
        <v>110</v>
      </c>
      <c r="D54" s="46">
        <v>2015</v>
      </c>
      <c r="E54" s="50">
        <v>104830519</v>
      </c>
      <c r="F54" s="46"/>
      <c r="G54" s="46" t="s">
        <v>109</v>
      </c>
      <c r="H54" s="46">
        <v>1</v>
      </c>
      <c r="I54" s="46">
        <v>6086</v>
      </c>
      <c r="J54" s="46">
        <v>3814.15</v>
      </c>
      <c r="K54" s="46">
        <f t="shared" si="4"/>
        <v>2271.85</v>
      </c>
      <c r="L54" s="46"/>
      <c r="M54" s="2"/>
    </row>
    <row r="55" spans="1:13" x14ac:dyDescent="0.25">
      <c r="A55" s="64"/>
      <c r="B55" s="64"/>
      <c r="C55" s="47" t="s">
        <v>110</v>
      </c>
      <c r="D55" s="46">
        <v>2015</v>
      </c>
      <c r="E55" s="50">
        <v>104830520</v>
      </c>
      <c r="F55" s="46"/>
      <c r="G55" s="46" t="s">
        <v>109</v>
      </c>
      <c r="H55" s="46">
        <v>1</v>
      </c>
      <c r="I55" s="46">
        <v>6086</v>
      </c>
      <c r="J55" s="46">
        <v>3814.15</v>
      </c>
      <c r="K55" s="46">
        <f t="shared" si="4"/>
        <v>2271.85</v>
      </c>
      <c r="L55" s="46"/>
      <c r="M55" s="2"/>
    </row>
    <row r="56" spans="1:13" x14ac:dyDescent="0.25">
      <c r="A56" s="64"/>
      <c r="B56" s="64"/>
      <c r="C56" s="47" t="s">
        <v>110</v>
      </c>
      <c r="D56" s="46">
        <v>2015</v>
      </c>
      <c r="E56" s="50">
        <v>104830521</v>
      </c>
      <c r="F56" s="46"/>
      <c r="G56" s="46" t="s">
        <v>109</v>
      </c>
      <c r="H56" s="46">
        <v>1</v>
      </c>
      <c r="I56" s="46">
        <v>6086</v>
      </c>
      <c r="J56" s="46">
        <v>3814.15</v>
      </c>
      <c r="K56" s="46">
        <f t="shared" si="4"/>
        <v>2271.85</v>
      </c>
      <c r="L56" s="46"/>
      <c r="M56" s="2"/>
    </row>
    <row r="57" spans="1:13" x14ac:dyDescent="0.25">
      <c r="A57" s="64"/>
      <c r="B57" s="64"/>
      <c r="C57" s="47" t="s">
        <v>110</v>
      </c>
      <c r="D57" s="46">
        <v>2015</v>
      </c>
      <c r="E57" s="50">
        <v>104830522</v>
      </c>
      <c r="F57" s="46"/>
      <c r="G57" s="46" t="s">
        <v>109</v>
      </c>
      <c r="H57" s="46">
        <v>1</v>
      </c>
      <c r="I57" s="46">
        <v>6086</v>
      </c>
      <c r="J57" s="46">
        <v>3814.15</v>
      </c>
      <c r="K57" s="46">
        <f t="shared" si="4"/>
        <v>2271.85</v>
      </c>
      <c r="L57" s="46"/>
      <c r="M57" s="2"/>
    </row>
    <row r="58" spans="1:13" x14ac:dyDescent="0.25">
      <c r="A58" s="64"/>
      <c r="B58" s="64"/>
      <c r="C58" s="47" t="s">
        <v>110</v>
      </c>
      <c r="D58" s="46">
        <v>2015</v>
      </c>
      <c r="E58" s="50">
        <v>104830523</v>
      </c>
      <c r="F58" s="46"/>
      <c r="G58" s="46" t="s">
        <v>109</v>
      </c>
      <c r="H58" s="46">
        <v>1</v>
      </c>
      <c r="I58" s="46">
        <v>6086</v>
      </c>
      <c r="J58" s="46">
        <v>3814.15</v>
      </c>
      <c r="K58" s="46">
        <f t="shared" si="4"/>
        <v>2271.85</v>
      </c>
      <c r="L58" s="46"/>
      <c r="M58" s="2"/>
    </row>
    <row r="59" spans="1:13" x14ac:dyDescent="0.25">
      <c r="A59" s="64"/>
      <c r="B59" s="64"/>
      <c r="C59" s="57" t="s">
        <v>110</v>
      </c>
      <c r="D59" s="54">
        <v>2015</v>
      </c>
      <c r="E59" s="50">
        <v>104830524</v>
      </c>
      <c r="F59" s="54"/>
      <c r="G59" s="54" t="s">
        <v>109</v>
      </c>
      <c r="H59" s="54">
        <v>1</v>
      </c>
      <c r="I59" s="54">
        <v>6086</v>
      </c>
      <c r="J59" s="54">
        <v>3814.15</v>
      </c>
      <c r="K59" s="54">
        <f t="shared" si="4"/>
        <v>2271.85</v>
      </c>
      <c r="L59" s="54"/>
      <c r="M59" s="2"/>
    </row>
    <row r="60" spans="1:13" x14ac:dyDescent="0.25">
      <c r="A60" s="64"/>
      <c r="B60" s="64"/>
      <c r="C60" s="57" t="s">
        <v>110</v>
      </c>
      <c r="D60" s="54">
        <v>2015</v>
      </c>
      <c r="E60" s="50">
        <v>104830525</v>
      </c>
      <c r="F60" s="54"/>
      <c r="G60" s="54" t="s">
        <v>109</v>
      </c>
      <c r="H60" s="54">
        <v>1</v>
      </c>
      <c r="I60" s="54">
        <v>6086</v>
      </c>
      <c r="J60" s="54">
        <v>3814.15</v>
      </c>
      <c r="K60" s="54">
        <f t="shared" si="4"/>
        <v>2271.85</v>
      </c>
      <c r="L60" s="54"/>
      <c r="M60" s="2"/>
    </row>
    <row r="61" spans="1:13" x14ac:dyDescent="0.25">
      <c r="A61" s="64"/>
      <c r="B61" s="64"/>
      <c r="C61" s="57" t="s">
        <v>110</v>
      </c>
      <c r="D61" s="54">
        <v>2015</v>
      </c>
      <c r="E61" s="50">
        <v>104830526</v>
      </c>
      <c r="F61" s="54"/>
      <c r="G61" s="54" t="s">
        <v>109</v>
      </c>
      <c r="H61" s="54">
        <v>1</v>
      </c>
      <c r="I61" s="54">
        <v>6086</v>
      </c>
      <c r="J61" s="54">
        <v>3814.15</v>
      </c>
      <c r="K61" s="54">
        <f t="shared" si="4"/>
        <v>2271.85</v>
      </c>
      <c r="L61" s="54"/>
      <c r="M61" s="2"/>
    </row>
    <row r="62" spans="1:13" x14ac:dyDescent="0.25">
      <c r="A62" s="64"/>
      <c r="B62" s="64"/>
      <c r="C62" s="57" t="s">
        <v>110</v>
      </c>
      <c r="D62" s="54">
        <v>2015</v>
      </c>
      <c r="E62" s="50">
        <v>104830527</v>
      </c>
      <c r="F62" s="54"/>
      <c r="G62" s="54" t="s">
        <v>109</v>
      </c>
      <c r="H62" s="54">
        <v>1</v>
      </c>
      <c r="I62" s="54">
        <v>6086</v>
      </c>
      <c r="J62" s="54">
        <v>3814.15</v>
      </c>
      <c r="K62" s="54">
        <f t="shared" si="4"/>
        <v>2271.85</v>
      </c>
      <c r="L62" s="54"/>
      <c r="M62" s="2"/>
    </row>
    <row r="63" spans="1:13" x14ac:dyDescent="0.25">
      <c r="A63" s="64"/>
      <c r="B63" s="64"/>
      <c r="C63" s="47" t="s">
        <v>110</v>
      </c>
      <c r="D63" s="46">
        <v>2015</v>
      </c>
      <c r="E63" s="50">
        <v>104830528</v>
      </c>
      <c r="F63" s="46"/>
      <c r="G63" s="46" t="s">
        <v>109</v>
      </c>
      <c r="H63" s="46">
        <v>1</v>
      </c>
      <c r="I63" s="46">
        <v>6086</v>
      </c>
      <c r="J63" s="46">
        <v>3814.15</v>
      </c>
      <c r="K63" s="46">
        <f>I63-J63</f>
        <v>2271.85</v>
      </c>
      <c r="L63" s="46"/>
      <c r="M63" s="2"/>
    </row>
    <row r="64" spans="1:13" ht="35.35" customHeight="1" x14ac:dyDescent="0.25">
      <c r="A64" s="79"/>
      <c r="B64" s="12" t="s">
        <v>5</v>
      </c>
      <c r="C64" s="7" t="s">
        <v>22</v>
      </c>
      <c r="D64" s="7" t="s">
        <v>22</v>
      </c>
      <c r="E64" s="62" t="s">
        <v>22</v>
      </c>
      <c r="F64" s="62"/>
      <c r="G64" s="7" t="s">
        <v>22</v>
      </c>
      <c r="H64" s="7">
        <f>SUM(H25:H63)</f>
        <v>39</v>
      </c>
      <c r="I64" s="7">
        <f>SUM(I25:I63)</f>
        <v>200282</v>
      </c>
      <c r="J64" s="7">
        <f>SUM(J25:J63)</f>
        <v>129854.64999999992</v>
      </c>
      <c r="K64" s="7">
        <f>SUM(K25:K63)</f>
        <v>70427.349999999991</v>
      </c>
      <c r="L64" s="7" t="s">
        <v>22</v>
      </c>
      <c r="M64" s="13"/>
    </row>
    <row r="65" spans="1:13" ht="23.95" customHeight="1" x14ac:dyDescent="0.25">
      <c r="A65" s="63">
        <v>6</v>
      </c>
      <c r="B65" s="63" t="s">
        <v>18</v>
      </c>
      <c r="C65" s="57" t="s">
        <v>121</v>
      </c>
      <c r="D65" s="5">
        <v>2008</v>
      </c>
      <c r="E65" s="82">
        <v>105004</v>
      </c>
      <c r="F65" s="83"/>
      <c r="G65" s="5" t="s">
        <v>109</v>
      </c>
      <c r="H65" s="5">
        <v>1</v>
      </c>
      <c r="I65" s="45">
        <v>146870</v>
      </c>
      <c r="J65" s="45">
        <v>132183</v>
      </c>
      <c r="K65" s="46">
        <f t="shared" ref="K65:K67" si="5">I65-J65</f>
        <v>14687</v>
      </c>
      <c r="L65" s="5"/>
      <c r="M65" s="11"/>
    </row>
    <row r="66" spans="1:13" ht="23.95" customHeight="1" x14ac:dyDescent="0.25">
      <c r="A66" s="64"/>
      <c r="B66" s="64"/>
      <c r="C66" s="57" t="s">
        <v>108</v>
      </c>
      <c r="D66" s="53">
        <v>2000</v>
      </c>
      <c r="E66" s="55">
        <v>105001</v>
      </c>
      <c r="F66" s="56"/>
      <c r="G66" s="53" t="s">
        <v>109</v>
      </c>
      <c r="H66" s="53">
        <v>1</v>
      </c>
      <c r="I66" s="53">
        <v>23500</v>
      </c>
      <c r="J66" s="53">
        <v>23500</v>
      </c>
      <c r="K66" s="54">
        <f t="shared" si="5"/>
        <v>0</v>
      </c>
      <c r="L66" s="53"/>
      <c r="M66" s="11"/>
    </row>
    <row r="67" spans="1:13" ht="23.3" customHeight="1" x14ac:dyDescent="0.25">
      <c r="A67" s="64"/>
      <c r="B67" s="64"/>
      <c r="C67" s="4" t="s">
        <v>122</v>
      </c>
      <c r="D67" s="5">
        <v>1996</v>
      </c>
      <c r="E67" s="66">
        <v>105003</v>
      </c>
      <c r="F67" s="66"/>
      <c r="G67" s="5" t="s">
        <v>109</v>
      </c>
      <c r="H67" s="5">
        <v>1</v>
      </c>
      <c r="I67" s="45">
        <v>21982</v>
      </c>
      <c r="J67" s="45">
        <v>21982</v>
      </c>
      <c r="K67" s="46">
        <f t="shared" si="5"/>
        <v>0</v>
      </c>
      <c r="L67" s="5"/>
      <c r="M67" s="2"/>
    </row>
    <row r="68" spans="1:13" ht="31.25" x14ac:dyDescent="0.25">
      <c r="A68" s="65"/>
      <c r="B68" s="12" t="s">
        <v>5</v>
      </c>
      <c r="C68" s="7" t="s">
        <v>22</v>
      </c>
      <c r="D68" s="7" t="s">
        <v>22</v>
      </c>
      <c r="E68" s="62" t="s">
        <v>22</v>
      </c>
      <c r="F68" s="62"/>
      <c r="G68" s="7" t="s">
        <v>22</v>
      </c>
      <c r="H68" s="7">
        <f>SUM(H65:H67)</f>
        <v>3</v>
      </c>
      <c r="I68" s="52">
        <f>SUM(I65:I67)</f>
        <v>192352</v>
      </c>
      <c r="J68" s="52">
        <f>SUM(J65:J67)</f>
        <v>177665</v>
      </c>
      <c r="K68" s="7">
        <f>SUM(K65:K67)</f>
        <v>14687</v>
      </c>
      <c r="L68" s="7" t="s">
        <v>22</v>
      </c>
      <c r="M68" s="2"/>
    </row>
    <row r="69" spans="1:13" x14ac:dyDescent="0.25">
      <c r="A69" s="63">
        <v>7</v>
      </c>
      <c r="B69" s="63" t="s">
        <v>19</v>
      </c>
      <c r="C69" s="57" t="s">
        <v>123</v>
      </c>
      <c r="D69" s="46">
        <v>2000</v>
      </c>
      <c r="E69" s="50">
        <v>1060032</v>
      </c>
      <c r="F69" s="49"/>
      <c r="G69" s="45" t="s">
        <v>109</v>
      </c>
      <c r="H69" s="46">
        <v>2</v>
      </c>
      <c r="I69" s="46">
        <v>520</v>
      </c>
      <c r="J69" s="46">
        <v>520</v>
      </c>
      <c r="K69" s="46">
        <f t="shared" ref="K69:K76" si="6">I69-J69</f>
        <v>0</v>
      </c>
      <c r="L69" s="3"/>
      <c r="M69" s="2"/>
    </row>
    <row r="70" spans="1:13" x14ac:dyDescent="0.25">
      <c r="A70" s="78"/>
      <c r="B70" s="76"/>
      <c r="C70" s="6" t="s">
        <v>124</v>
      </c>
      <c r="D70" s="46">
        <v>2002</v>
      </c>
      <c r="E70" s="46">
        <v>1060078</v>
      </c>
      <c r="F70" s="49"/>
      <c r="G70" s="45" t="s">
        <v>109</v>
      </c>
      <c r="H70" s="46">
        <v>1</v>
      </c>
      <c r="I70" s="46">
        <v>700</v>
      </c>
      <c r="J70" s="46">
        <v>700</v>
      </c>
      <c r="K70" s="46">
        <f t="shared" si="6"/>
        <v>0</v>
      </c>
      <c r="L70" s="5"/>
      <c r="M70" s="2"/>
    </row>
    <row r="71" spans="1:13" x14ac:dyDescent="0.25">
      <c r="A71" s="78"/>
      <c r="B71" s="76"/>
      <c r="C71" s="6" t="s">
        <v>126</v>
      </c>
      <c r="D71" s="46">
        <v>2002</v>
      </c>
      <c r="E71" s="46">
        <v>1060082</v>
      </c>
      <c r="F71" s="51"/>
      <c r="G71" s="45" t="s">
        <v>109</v>
      </c>
      <c r="H71" s="46">
        <v>12</v>
      </c>
      <c r="I71" s="46">
        <v>1200</v>
      </c>
      <c r="J71" s="46">
        <v>1200</v>
      </c>
      <c r="K71" s="46">
        <f t="shared" si="6"/>
        <v>0</v>
      </c>
      <c r="L71" s="45"/>
      <c r="M71" s="2"/>
    </row>
    <row r="72" spans="1:13" x14ac:dyDescent="0.25">
      <c r="A72" s="78"/>
      <c r="B72" s="76"/>
      <c r="C72" s="6" t="s">
        <v>127</v>
      </c>
      <c r="D72" s="46">
        <v>2000</v>
      </c>
      <c r="E72" s="46">
        <v>1060084</v>
      </c>
      <c r="F72" s="51"/>
      <c r="G72" s="45" t="s">
        <v>109</v>
      </c>
      <c r="H72" s="46">
        <v>1</v>
      </c>
      <c r="I72" s="46">
        <v>450</v>
      </c>
      <c r="J72" s="46">
        <v>450</v>
      </c>
      <c r="K72" s="46">
        <f t="shared" si="6"/>
        <v>0</v>
      </c>
      <c r="L72" s="45"/>
      <c r="M72" s="2"/>
    </row>
    <row r="73" spans="1:13" x14ac:dyDescent="0.25">
      <c r="A73" s="78"/>
      <c r="B73" s="76"/>
      <c r="C73" s="6" t="s">
        <v>128</v>
      </c>
      <c r="D73" s="46">
        <v>2000</v>
      </c>
      <c r="E73" s="46">
        <v>1030021</v>
      </c>
      <c r="F73" s="51"/>
      <c r="G73" s="45" t="s">
        <v>109</v>
      </c>
      <c r="H73" s="46">
        <v>4</v>
      </c>
      <c r="I73" s="46">
        <v>2536</v>
      </c>
      <c r="J73" s="46">
        <v>2536</v>
      </c>
      <c r="K73" s="46">
        <f t="shared" si="6"/>
        <v>0</v>
      </c>
      <c r="L73" s="45"/>
      <c r="M73" s="2"/>
    </row>
    <row r="74" spans="1:13" x14ac:dyDescent="0.25">
      <c r="A74" s="78"/>
      <c r="B74" s="76"/>
      <c r="C74" s="6" t="s">
        <v>130</v>
      </c>
      <c r="D74" s="46">
        <v>2002</v>
      </c>
      <c r="E74" s="46">
        <v>1060070</v>
      </c>
      <c r="F74" s="51"/>
      <c r="G74" s="45" t="s">
        <v>109</v>
      </c>
      <c r="H74" s="46">
        <v>1</v>
      </c>
      <c r="I74" s="46">
        <v>603</v>
      </c>
      <c r="J74" s="46">
        <v>603</v>
      </c>
      <c r="K74" s="46">
        <f t="shared" si="6"/>
        <v>0</v>
      </c>
      <c r="L74" s="45"/>
      <c r="M74" s="2"/>
    </row>
    <row r="75" spans="1:13" ht="17.350000000000001" customHeight="1" x14ac:dyDescent="0.25">
      <c r="A75" s="78"/>
      <c r="B75" s="76"/>
      <c r="C75" s="6" t="s">
        <v>131</v>
      </c>
      <c r="D75" s="46">
        <v>2000</v>
      </c>
      <c r="E75" s="46">
        <v>1060025</v>
      </c>
      <c r="F75" s="51"/>
      <c r="G75" s="45" t="s">
        <v>109</v>
      </c>
      <c r="H75" s="46">
        <v>2</v>
      </c>
      <c r="I75" s="46">
        <v>900</v>
      </c>
      <c r="J75" s="46">
        <v>900</v>
      </c>
      <c r="K75" s="46">
        <f t="shared" si="6"/>
        <v>0</v>
      </c>
      <c r="L75" s="45"/>
      <c r="M75" s="2"/>
    </row>
    <row r="76" spans="1:13" ht="17.350000000000001" customHeight="1" x14ac:dyDescent="0.25">
      <c r="A76" s="78"/>
      <c r="B76" s="76"/>
      <c r="C76" s="6" t="s">
        <v>132</v>
      </c>
      <c r="D76" s="54">
        <v>2000</v>
      </c>
      <c r="E76" s="54">
        <v>1060037</v>
      </c>
      <c r="F76" s="51"/>
      <c r="G76" s="53" t="s">
        <v>109</v>
      </c>
      <c r="H76" s="54">
        <v>1</v>
      </c>
      <c r="I76" s="54">
        <v>743</v>
      </c>
      <c r="J76" s="54">
        <v>743</v>
      </c>
      <c r="K76" s="54">
        <f t="shared" si="6"/>
        <v>0</v>
      </c>
      <c r="L76" s="53"/>
      <c r="M76" s="2"/>
    </row>
    <row r="77" spans="1:13" ht="17.350000000000001" customHeight="1" x14ac:dyDescent="0.25">
      <c r="A77" s="78"/>
      <c r="B77" s="76"/>
      <c r="C77" s="6" t="s">
        <v>134</v>
      </c>
      <c r="D77" s="54">
        <v>2000</v>
      </c>
      <c r="E77" s="54">
        <v>1060034</v>
      </c>
      <c r="F77" s="51"/>
      <c r="G77" s="53" t="s">
        <v>109</v>
      </c>
      <c r="H77" s="54">
        <v>3</v>
      </c>
      <c r="I77" s="54">
        <v>1350</v>
      </c>
      <c r="J77" s="54">
        <v>1350</v>
      </c>
      <c r="K77" s="54">
        <v>0</v>
      </c>
      <c r="L77" s="53"/>
      <c r="M77" s="2"/>
    </row>
    <row r="78" spans="1:13" x14ac:dyDescent="0.25">
      <c r="A78" s="78"/>
      <c r="B78" s="77"/>
      <c r="C78" s="6"/>
      <c r="D78" s="46"/>
      <c r="E78" s="46"/>
      <c r="F78" s="49"/>
      <c r="G78" s="45"/>
      <c r="H78" s="46"/>
      <c r="I78" s="46"/>
      <c r="J78" s="46"/>
      <c r="K78" s="46">
        <f>I78-J78</f>
        <v>0</v>
      </c>
      <c r="L78" s="5"/>
      <c r="M78" s="2"/>
    </row>
    <row r="79" spans="1:13" ht="31.25" x14ac:dyDescent="0.25">
      <c r="A79" s="79"/>
      <c r="B79" s="12" t="s">
        <v>5</v>
      </c>
      <c r="C79" s="7" t="s">
        <v>22</v>
      </c>
      <c r="D79" s="7" t="s">
        <v>22</v>
      </c>
      <c r="E79" s="62" t="s">
        <v>22</v>
      </c>
      <c r="F79" s="62"/>
      <c r="G79" s="7" t="s">
        <v>22</v>
      </c>
      <c r="H79" s="7">
        <f>SUM(H69:H78)</f>
        <v>27</v>
      </c>
      <c r="I79" s="52">
        <f>SUM(I69:I78)</f>
        <v>9002</v>
      </c>
      <c r="J79" s="52">
        <f>SUM(J69:J78)</f>
        <v>9002</v>
      </c>
      <c r="K79" s="7">
        <f>SUM(K69:K78)</f>
        <v>0</v>
      </c>
      <c r="L79" s="7" t="s">
        <v>22</v>
      </c>
      <c r="M79" s="13"/>
    </row>
    <row r="80" spans="1:13" ht="20.25" customHeight="1" x14ac:dyDescent="0.25">
      <c r="A80" s="63">
        <v>8</v>
      </c>
      <c r="B80" s="63" t="s">
        <v>20</v>
      </c>
      <c r="C80" s="8" t="s">
        <v>13</v>
      </c>
      <c r="D80" s="5"/>
      <c r="E80" s="66"/>
      <c r="F80" s="66"/>
      <c r="G80" s="5"/>
      <c r="H80" s="5"/>
      <c r="I80" s="5"/>
      <c r="J80" s="5"/>
      <c r="K80" s="5"/>
      <c r="L80" s="5"/>
      <c r="M80" s="11"/>
    </row>
    <row r="81" spans="1:13" x14ac:dyDescent="0.25">
      <c r="A81" s="64"/>
      <c r="B81" s="64"/>
      <c r="C81" s="4" t="s">
        <v>4</v>
      </c>
      <c r="D81" s="5"/>
      <c r="E81" s="66"/>
      <c r="F81" s="66"/>
      <c r="G81" s="5"/>
      <c r="H81" s="5"/>
      <c r="I81" s="5"/>
      <c r="J81" s="5"/>
      <c r="K81" s="5"/>
      <c r="L81" s="5"/>
      <c r="M81" s="2"/>
    </row>
    <row r="82" spans="1:13" x14ac:dyDescent="0.25">
      <c r="A82" s="64"/>
      <c r="B82" s="65"/>
      <c r="C82" s="4" t="s">
        <v>4</v>
      </c>
      <c r="D82" s="5"/>
      <c r="E82" s="66"/>
      <c r="F82" s="66"/>
      <c r="G82" s="5"/>
      <c r="H82" s="5"/>
      <c r="I82" s="5"/>
      <c r="J82" s="5"/>
      <c r="K82" s="5"/>
      <c r="L82" s="5"/>
      <c r="M82" s="2"/>
    </row>
    <row r="83" spans="1:13" ht="31.25" x14ac:dyDescent="0.25">
      <c r="A83" s="65"/>
      <c r="B83" s="12" t="s">
        <v>5</v>
      </c>
      <c r="C83" s="7" t="s">
        <v>22</v>
      </c>
      <c r="D83" s="7" t="s">
        <v>22</v>
      </c>
      <c r="E83" s="62" t="s">
        <v>22</v>
      </c>
      <c r="F83" s="62"/>
      <c r="G83" s="7" t="s">
        <v>22</v>
      </c>
      <c r="H83" s="7">
        <f>SUM(H80:H82)</f>
        <v>0</v>
      </c>
      <c r="I83" s="7">
        <f t="shared" ref="I83:K83" si="7">SUM(I80:I82)</f>
        <v>0</v>
      </c>
      <c r="J83" s="7">
        <f t="shared" si="7"/>
        <v>0</v>
      </c>
      <c r="K83" s="7">
        <f t="shared" si="7"/>
        <v>0</v>
      </c>
      <c r="L83" s="7" t="s">
        <v>22</v>
      </c>
      <c r="M83" s="2"/>
    </row>
    <row r="84" spans="1:13" ht="20.25" customHeight="1" x14ac:dyDescent="0.25">
      <c r="A84" s="63">
        <v>9</v>
      </c>
      <c r="B84" s="63" t="s">
        <v>21</v>
      </c>
      <c r="C84" s="8" t="s">
        <v>13</v>
      </c>
      <c r="D84" s="5"/>
      <c r="E84" s="66"/>
      <c r="F84" s="66"/>
      <c r="G84" s="5"/>
      <c r="H84" s="5"/>
      <c r="I84" s="5"/>
      <c r="J84" s="5"/>
      <c r="K84" s="5"/>
      <c r="L84" s="5"/>
      <c r="M84" s="11"/>
    </row>
    <row r="85" spans="1:13" x14ac:dyDescent="0.25">
      <c r="A85" s="64"/>
      <c r="B85" s="64"/>
      <c r="C85" s="4" t="s">
        <v>4</v>
      </c>
      <c r="D85" s="5"/>
      <c r="E85" s="66"/>
      <c r="F85" s="66"/>
      <c r="G85" s="5"/>
      <c r="H85" s="5"/>
      <c r="I85" s="5"/>
      <c r="J85" s="5"/>
      <c r="K85" s="5"/>
      <c r="L85" s="5"/>
      <c r="M85" s="2"/>
    </row>
    <row r="86" spans="1:13" x14ac:dyDescent="0.25">
      <c r="A86" s="64"/>
      <c r="B86" s="65"/>
      <c r="C86" s="4" t="s">
        <v>4</v>
      </c>
      <c r="D86" s="5"/>
      <c r="E86" s="66"/>
      <c r="F86" s="66"/>
      <c r="G86" s="5"/>
      <c r="H86" s="5"/>
      <c r="I86" s="5"/>
      <c r="J86" s="5"/>
      <c r="K86" s="5"/>
      <c r="L86" s="5"/>
      <c r="M86" s="2"/>
    </row>
    <row r="87" spans="1:13" ht="31.25" x14ac:dyDescent="0.25">
      <c r="A87" s="65"/>
      <c r="B87" s="12" t="s">
        <v>5</v>
      </c>
      <c r="C87" s="7" t="s">
        <v>22</v>
      </c>
      <c r="D87" s="7" t="s">
        <v>22</v>
      </c>
      <c r="E87" s="62" t="s">
        <v>22</v>
      </c>
      <c r="F87" s="62"/>
      <c r="G87" s="7" t="s">
        <v>22</v>
      </c>
      <c r="H87" s="7">
        <f>SUM(H84:H86)</f>
        <v>0</v>
      </c>
      <c r="I87" s="7">
        <f t="shared" ref="I87:K87" si="8">SUM(I84:I86)</f>
        <v>0</v>
      </c>
      <c r="J87" s="7">
        <f t="shared" si="8"/>
        <v>0</v>
      </c>
      <c r="K87" s="7">
        <f t="shared" si="8"/>
        <v>0</v>
      </c>
      <c r="L87" s="7" t="s">
        <v>22</v>
      </c>
      <c r="M87" s="2"/>
    </row>
    <row r="88" spans="1:13" ht="40.6" customHeight="1" x14ac:dyDescent="0.25">
      <c r="A88" s="84" t="s">
        <v>10</v>
      </c>
      <c r="B88" s="85"/>
      <c r="C88" s="85"/>
      <c r="D88" s="85"/>
      <c r="E88" s="85"/>
      <c r="F88" s="85"/>
      <c r="G88" s="86"/>
      <c r="H88" s="7">
        <f>H87+H83+H79+H68+H64+H24+H20+H16+H12</f>
        <v>69</v>
      </c>
      <c r="I88" s="7">
        <f>I87+I83+I79+I68+I64+I24+I20+I16+I12</f>
        <v>401636</v>
      </c>
      <c r="J88" s="7">
        <f>J87+J83+J79+J68+J64+J24+J20+J16+J12</f>
        <v>316521.64999999991</v>
      </c>
      <c r="K88" s="7">
        <f>K87+K83+K79+K68+K64+K24+K20+K16+K12</f>
        <v>85114.349999999991</v>
      </c>
      <c r="L88" s="7" t="s">
        <v>22</v>
      </c>
      <c r="M88" s="2"/>
    </row>
    <row r="89" spans="1:13" x14ac:dyDescent="0.25">
      <c r="A89" s="63">
        <v>10</v>
      </c>
      <c r="B89" s="63" t="s">
        <v>23</v>
      </c>
      <c r="C89" s="8" t="s">
        <v>13</v>
      </c>
      <c r="D89" s="3"/>
      <c r="E89" s="80"/>
      <c r="F89" s="80"/>
      <c r="G89" s="3"/>
      <c r="H89" s="3"/>
      <c r="I89" s="3"/>
      <c r="J89" s="3"/>
      <c r="K89" s="3"/>
      <c r="L89" s="3"/>
      <c r="M89" s="2"/>
    </row>
    <row r="90" spans="1:13" x14ac:dyDescent="0.25">
      <c r="A90" s="78"/>
      <c r="B90" s="76"/>
      <c r="C90" s="4" t="s">
        <v>4</v>
      </c>
      <c r="D90" s="5"/>
      <c r="E90" s="66"/>
      <c r="F90" s="66"/>
      <c r="G90" s="5"/>
      <c r="H90" s="5"/>
      <c r="I90" s="5"/>
      <c r="J90" s="5"/>
      <c r="K90" s="5"/>
      <c r="L90" s="5"/>
      <c r="M90" s="2"/>
    </row>
    <row r="91" spans="1:13" x14ac:dyDescent="0.25">
      <c r="A91" s="78"/>
      <c r="B91" s="77"/>
      <c r="C91" s="4" t="s">
        <v>4</v>
      </c>
      <c r="D91" s="5"/>
      <c r="E91" s="66"/>
      <c r="F91" s="66"/>
      <c r="G91" s="5"/>
      <c r="H91" s="5"/>
      <c r="I91" s="5"/>
      <c r="J91" s="5"/>
      <c r="K91" s="5"/>
      <c r="L91" s="5"/>
      <c r="M91" s="2"/>
    </row>
    <row r="92" spans="1:13" ht="31.25" x14ac:dyDescent="0.25">
      <c r="A92" s="79"/>
      <c r="B92" s="12" t="s">
        <v>5</v>
      </c>
      <c r="C92" s="7" t="s">
        <v>22</v>
      </c>
      <c r="D92" s="7" t="s">
        <v>22</v>
      </c>
      <c r="E92" s="62" t="s">
        <v>22</v>
      </c>
      <c r="F92" s="62"/>
      <c r="G92" s="7" t="s">
        <v>22</v>
      </c>
      <c r="H92" s="7">
        <f>SUM(H89:H91)</f>
        <v>0</v>
      </c>
      <c r="I92" s="7">
        <f t="shared" ref="I92" si="9">SUM(I89:I91)</f>
        <v>0</v>
      </c>
      <c r="J92" s="7">
        <f t="shared" ref="J92" si="10">SUM(J89:J91)</f>
        <v>0</v>
      </c>
      <c r="K92" s="7">
        <f t="shared" ref="K92" si="11">SUM(K89:K91)</f>
        <v>0</v>
      </c>
      <c r="L92" s="7" t="s">
        <v>22</v>
      </c>
      <c r="M92" s="13"/>
    </row>
    <row r="93" spans="1:13" ht="20.25" customHeight="1" x14ac:dyDescent="0.25">
      <c r="A93" s="63">
        <v>11</v>
      </c>
      <c r="B93" s="63" t="s">
        <v>24</v>
      </c>
      <c r="C93" s="8" t="s">
        <v>13</v>
      </c>
      <c r="D93" s="5"/>
      <c r="E93" s="66"/>
      <c r="F93" s="66"/>
      <c r="G93" s="5"/>
      <c r="H93" s="5"/>
      <c r="I93" s="5"/>
      <c r="J93" s="5"/>
      <c r="K93" s="5"/>
      <c r="L93" s="5"/>
      <c r="M93" s="11"/>
    </row>
    <row r="94" spans="1:13" x14ac:dyDescent="0.25">
      <c r="A94" s="64"/>
      <c r="B94" s="64"/>
      <c r="C94" s="4" t="s">
        <v>4</v>
      </c>
      <c r="D94" s="5"/>
      <c r="E94" s="66"/>
      <c r="F94" s="66"/>
      <c r="G94" s="5"/>
      <c r="H94" s="5"/>
      <c r="I94" s="5"/>
      <c r="J94" s="5"/>
      <c r="K94" s="5"/>
      <c r="L94" s="5"/>
      <c r="M94" s="2"/>
    </row>
    <row r="95" spans="1:13" x14ac:dyDescent="0.25">
      <c r="A95" s="64"/>
      <c r="B95" s="65"/>
      <c r="C95" s="4" t="s">
        <v>4</v>
      </c>
      <c r="D95" s="5"/>
      <c r="E95" s="66"/>
      <c r="F95" s="66"/>
      <c r="G95" s="5"/>
      <c r="H95" s="5"/>
      <c r="I95" s="5"/>
      <c r="J95" s="5"/>
      <c r="K95" s="5"/>
      <c r="L95" s="5"/>
      <c r="M95" s="2"/>
    </row>
    <row r="96" spans="1:13" ht="31.25" x14ac:dyDescent="0.25">
      <c r="A96" s="65"/>
      <c r="B96" s="12" t="s">
        <v>5</v>
      </c>
      <c r="C96" s="7" t="s">
        <v>22</v>
      </c>
      <c r="D96" s="7" t="s">
        <v>22</v>
      </c>
      <c r="E96" s="62" t="s">
        <v>22</v>
      </c>
      <c r="F96" s="62"/>
      <c r="G96" s="7" t="s">
        <v>22</v>
      </c>
      <c r="H96" s="7">
        <f>SUM(H93:H95)</f>
        <v>0</v>
      </c>
      <c r="I96" s="7">
        <f t="shared" ref="I96" si="12">SUM(I93:I95)</f>
        <v>0</v>
      </c>
      <c r="J96" s="7">
        <f t="shared" ref="J96" si="13">SUM(J93:J95)</f>
        <v>0</v>
      </c>
      <c r="K96" s="7">
        <f t="shared" ref="K96" si="14">SUM(K93:K95)</f>
        <v>0</v>
      </c>
      <c r="L96" s="7" t="s">
        <v>22</v>
      </c>
      <c r="M96" s="2"/>
    </row>
    <row r="97" spans="1:13" ht="23.95" customHeight="1" x14ac:dyDescent="0.25">
      <c r="A97" s="64"/>
      <c r="B97" s="64"/>
      <c r="C97" s="47" t="s">
        <v>111</v>
      </c>
      <c r="D97" s="46"/>
      <c r="E97" s="50"/>
      <c r="F97" s="46"/>
      <c r="G97" s="46" t="s">
        <v>109</v>
      </c>
      <c r="H97" s="46">
        <v>5</v>
      </c>
      <c r="I97" s="46">
        <v>1080</v>
      </c>
      <c r="J97" s="46">
        <v>540</v>
      </c>
      <c r="K97" s="46">
        <v>540</v>
      </c>
      <c r="L97" s="46"/>
      <c r="M97" s="2"/>
    </row>
    <row r="98" spans="1:13" ht="23.95" customHeight="1" x14ac:dyDescent="0.25">
      <c r="A98" s="64"/>
      <c r="B98" s="64"/>
      <c r="C98" s="47" t="s">
        <v>111</v>
      </c>
      <c r="D98" s="46"/>
      <c r="E98" s="50"/>
      <c r="F98" s="46"/>
      <c r="G98" s="46" t="s">
        <v>109</v>
      </c>
      <c r="H98" s="46">
        <v>4</v>
      </c>
      <c r="I98" s="46">
        <v>344</v>
      </c>
      <c r="J98" s="46">
        <v>172</v>
      </c>
      <c r="K98" s="46">
        <f t="shared" ref="K98:K106" si="15">I98-J98</f>
        <v>172</v>
      </c>
      <c r="L98" s="46"/>
      <c r="M98" s="2"/>
    </row>
    <row r="99" spans="1:13" ht="23.95" customHeight="1" x14ac:dyDescent="0.25">
      <c r="A99" s="64"/>
      <c r="B99" s="64"/>
      <c r="C99" s="47" t="s">
        <v>111</v>
      </c>
      <c r="D99" s="46"/>
      <c r="E99" s="50"/>
      <c r="F99" s="46"/>
      <c r="G99" s="46" t="s">
        <v>109</v>
      </c>
      <c r="H99" s="46">
        <v>2</v>
      </c>
      <c r="I99" s="46">
        <v>864</v>
      </c>
      <c r="J99" s="46">
        <v>432</v>
      </c>
      <c r="K99" s="46">
        <f t="shared" si="15"/>
        <v>432</v>
      </c>
      <c r="L99" s="46"/>
      <c r="M99" s="2"/>
    </row>
    <row r="100" spans="1:13" ht="23.95" customHeight="1" x14ac:dyDescent="0.25">
      <c r="A100" s="64"/>
      <c r="B100" s="64"/>
      <c r="C100" s="57" t="s">
        <v>112</v>
      </c>
      <c r="D100" s="46"/>
      <c r="E100" s="50"/>
      <c r="F100" s="46"/>
      <c r="G100" s="46" t="s">
        <v>109</v>
      </c>
      <c r="H100" s="46">
        <v>3</v>
      </c>
      <c r="I100" s="46">
        <v>120</v>
      </c>
      <c r="J100" s="46">
        <v>60</v>
      </c>
      <c r="K100" s="46">
        <f t="shared" si="15"/>
        <v>60</v>
      </c>
      <c r="L100" s="46"/>
      <c r="M100" s="2"/>
    </row>
    <row r="101" spans="1:13" ht="23.95" customHeight="1" x14ac:dyDescent="0.25">
      <c r="A101" s="64"/>
      <c r="B101" s="64"/>
      <c r="C101" s="57" t="s">
        <v>133</v>
      </c>
      <c r="D101" s="46"/>
      <c r="E101" s="50"/>
      <c r="F101" s="46"/>
      <c r="G101" s="46" t="s">
        <v>109</v>
      </c>
      <c r="H101" s="46">
        <v>8</v>
      </c>
      <c r="I101" s="46">
        <v>408</v>
      </c>
      <c r="J101" s="46">
        <v>204</v>
      </c>
      <c r="K101" s="46">
        <f t="shared" si="15"/>
        <v>204</v>
      </c>
      <c r="L101" s="46"/>
      <c r="M101" s="2"/>
    </row>
    <row r="102" spans="1:13" ht="23.95" customHeight="1" x14ac:dyDescent="0.25">
      <c r="A102" s="64"/>
      <c r="B102" s="64"/>
      <c r="C102" s="57" t="s">
        <v>125</v>
      </c>
      <c r="D102" s="46"/>
      <c r="E102" s="50"/>
      <c r="F102" s="46"/>
      <c r="G102" s="46" t="s">
        <v>109</v>
      </c>
      <c r="H102" s="46">
        <v>2</v>
      </c>
      <c r="I102" s="46">
        <v>320</v>
      </c>
      <c r="J102" s="46">
        <v>160</v>
      </c>
      <c r="K102" s="46">
        <f t="shared" si="15"/>
        <v>160</v>
      </c>
      <c r="L102" s="46"/>
      <c r="M102" s="2"/>
    </row>
    <row r="103" spans="1:13" ht="23.95" customHeight="1" x14ac:dyDescent="0.25">
      <c r="A103" s="64"/>
      <c r="B103" s="64"/>
      <c r="C103" s="57" t="s">
        <v>136</v>
      </c>
      <c r="D103" s="54"/>
      <c r="E103" s="50"/>
      <c r="F103" s="54"/>
      <c r="G103" s="54" t="s">
        <v>109</v>
      </c>
      <c r="H103" s="54">
        <v>1</v>
      </c>
      <c r="I103" s="54">
        <v>730</v>
      </c>
      <c r="J103" s="54">
        <v>365</v>
      </c>
      <c r="K103" s="54">
        <f t="shared" si="15"/>
        <v>365</v>
      </c>
      <c r="L103" s="54"/>
      <c r="M103" s="2"/>
    </row>
    <row r="104" spans="1:13" ht="23.95" customHeight="1" x14ac:dyDescent="0.25">
      <c r="A104" s="64"/>
      <c r="B104" s="64"/>
      <c r="C104" s="57" t="s">
        <v>129</v>
      </c>
      <c r="D104" s="54"/>
      <c r="E104" s="50"/>
      <c r="F104" s="54"/>
      <c r="G104" s="54" t="s">
        <v>109</v>
      </c>
      <c r="H104" s="54">
        <v>198</v>
      </c>
      <c r="I104" s="54">
        <v>24552</v>
      </c>
      <c r="J104" s="54">
        <v>12276</v>
      </c>
      <c r="K104" s="54">
        <f t="shared" si="15"/>
        <v>12276</v>
      </c>
      <c r="L104" s="54"/>
      <c r="M104" s="2"/>
    </row>
    <row r="105" spans="1:13" ht="23.95" customHeight="1" x14ac:dyDescent="0.25">
      <c r="A105" s="64"/>
      <c r="B105" s="64"/>
      <c r="C105" s="59" t="s">
        <v>135</v>
      </c>
      <c r="D105" s="58"/>
      <c r="E105" s="50"/>
      <c r="F105" s="58"/>
      <c r="G105" s="58" t="s">
        <v>109</v>
      </c>
      <c r="H105" s="58">
        <v>4</v>
      </c>
      <c r="I105" s="58">
        <v>600</v>
      </c>
      <c r="J105" s="58">
        <v>300</v>
      </c>
      <c r="K105" s="58">
        <f t="shared" si="15"/>
        <v>300</v>
      </c>
      <c r="L105" s="58"/>
      <c r="M105" s="2"/>
    </row>
    <row r="106" spans="1:13" ht="23.95" customHeight="1" x14ac:dyDescent="0.25">
      <c r="A106" s="64"/>
      <c r="B106" s="64"/>
      <c r="C106" s="57" t="s">
        <v>137</v>
      </c>
      <c r="D106" s="46"/>
      <c r="E106" s="50"/>
      <c r="F106" s="46"/>
      <c r="G106" s="46" t="s">
        <v>109</v>
      </c>
      <c r="H106" s="46">
        <v>1</v>
      </c>
      <c r="I106" s="46">
        <v>700</v>
      </c>
      <c r="J106" s="46">
        <v>350</v>
      </c>
      <c r="K106" s="46">
        <f t="shared" si="15"/>
        <v>350</v>
      </c>
      <c r="L106" s="46"/>
      <c r="M106" s="2"/>
    </row>
    <row r="107" spans="1:13" ht="31.25" x14ac:dyDescent="0.25">
      <c r="A107" s="65"/>
      <c r="B107" s="12" t="s">
        <v>5</v>
      </c>
      <c r="C107" s="7" t="s">
        <v>22</v>
      </c>
      <c r="D107" s="7" t="s">
        <v>22</v>
      </c>
      <c r="E107" s="62" t="s">
        <v>22</v>
      </c>
      <c r="F107" s="62"/>
      <c r="G107" s="7" t="s">
        <v>22</v>
      </c>
      <c r="H107" s="7">
        <f>SUM(H97:H106)</f>
        <v>228</v>
      </c>
      <c r="I107" s="52">
        <f>SUM(I97:I106)</f>
        <v>29718</v>
      </c>
      <c r="J107" s="52">
        <f>SUM(J97:J106)</f>
        <v>14859</v>
      </c>
      <c r="K107" s="52">
        <f>SUM(K97:K106)</f>
        <v>14859</v>
      </c>
      <c r="L107" s="7" t="s">
        <v>22</v>
      </c>
      <c r="M107" s="13"/>
    </row>
    <row r="108" spans="1:13" ht="20.25" customHeight="1" x14ac:dyDescent="0.25">
      <c r="A108" s="63">
        <v>13</v>
      </c>
      <c r="B108" s="63" t="s">
        <v>25</v>
      </c>
      <c r="C108" s="8" t="s">
        <v>13</v>
      </c>
      <c r="D108" s="5"/>
      <c r="E108" s="66"/>
      <c r="F108" s="66"/>
      <c r="G108" s="5"/>
      <c r="H108" s="5"/>
      <c r="I108" s="5"/>
      <c r="J108" s="5"/>
      <c r="K108" s="5"/>
      <c r="L108" s="5"/>
      <c r="M108" s="11"/>
    </row>
    <row r="109" spans="1:13" x14ac:dyDescent="0.25">
      <c r="A109" s="64"/>
      <c r="B109" s="64"/>
      <c r="C109" s="4" t="s">
        <v>4</v>
      </c>
      <c r="D109" s="5"/>
      <c r="E109" s="66"/>
      <c r="F109" s="66"/>
      <c r="G109" s="5"/>
      <c r="H109" s="5"/>
      <c r="I109" s="5"/>
      <c r="J109" s="5"/>
      <c r="K109" s="5"/>
      <c r="L109" s="5"/>
      <c r="M109" s="2"/>
    </row>
    <row r="110" spans="1:13" x14ac:dyDescent="0.25">
      <c r="A110" s="64"/>
      <c r="B110" s="65"/>
      <c r="C110" s="4" t="s">
        <v>4</v>
      </c>
      <c r="D110" s="5"/>
      <c r="E110" s="66"/>
      <c r="F110" s="66"/>
      <c r="G110" s="5"/>
      <c r="H110" s="5"/>
      <c r="I110" s="5"/>
      <c r="J110" s="5"/>
      <c r="K110" s="5"/>
      <c r="L110" s="5"/>
      <c r="M110" s="2"/>
    </row>
    <row r="111" spans="1:13" ht="31.25" x14ac:dyDescent="0.25">
      <c r="A111" s="65"/>
      <c r="B111" s="12" t="s">
        <v>5</v>
      </c>
      <c r="C111" s="7" t="s">
        <v>22</v>
      </c>
      <c r="D111" s="7" t="s">
        <v>22</v>
      </c>
      <c r="E111" s="62" t="s">
        <v>22</v>
      </c>
      <c r="F111" s="62"/>
      <c r="G111" s="7" t="s">
        <v>22</v>
      </c>
      <c r="H111" s="7">
        <f>SUM(H108:H110)</f>
        <v>0</v>
      </c>
      <c r="I111" s="7">
        <f t="shared" ref="I111" si="16">SUM(I108:I110)</f>
        <v>0</v>
      </c>
      <c r="J111" s="7">
        <f t="shared" ref="J111" si="17">SUM(J108:J110)</f>
        <v>0</v>
      </c>
      <c r="K111" s="7">
        <f t="shared" ref="K111" si="18">SUM(K108:K110)</f>
        <v>0</v>
      </c>
      <c r="L111" s="7" t="s">
        <v>22</v>
      </c>
      <c r="M111" s="2"/>
    </row>
    <row r="112" spans="1:13" x14ac:dyDescent="0.25">
      <c r="A112" s="63">
        <v>14</v>
      </c>
      <c r="B112" s="63" t="s">
        <v>26</v>
      </c>
      <c r="C112" s="8" t="s">
        <v>13</v>
      </c>
      <c r="D112" s="3"/>
      <c r="E112" s="80"/>
      <c r="F112" s="80"/>
      <c r="G112" s="3"/>
      <c r="H112" s="3"/>
      <c r="I112" s="3"/>
      <c r="J112" s="3"/>
      <c r="K112" s="3"/>
      <c r="L112" s="3"/>
      <c r="M112" s="2"/>
    </row>
    <row r="113" spans="1:13" x14ac:dyDescent="0.25">
      <c r="A113" s="78"/>
      <c r="B113" s="76"/>
      <c r="C113" s="4" t="s">
        <v>4</v>
      </c>
      <c r="D113" s="5"/>
      <c r="E113" s="66"/>
      <c r="F113" s="66"/>
      <c r="G113" s="5"/>
      <c r="H113" s="5"/>
      <c r="I113" s="5"/>
      <c r="J113" s="5"/>
      <c r="K113" s="5"/>
      <c r="L113" s="5"/>
      <c r="M113" s="2"/>
    </row>
    <row r="114" spans="1:13" x14ac:dyDescent="0.25">
      <c r="A114" s="78"/>
      <c r="B114" s="77"/>
      <c r="C114" s="4" t="s">
        <v>4</v>
      </c>
      <c r="D114" s="5"/>
      <c r="E114" s="66"/>
      <c r="F114" s="66"/>
      <c r="G114" s="5"/>
      <c r="H114" s="5"/>
      <c r="I114" s="5"/>
      <c r="J114" s="5"/>
      <c r="K114" s="5"/>
      <c r="L114" s="5"/>
      <c r="M114" s="2"/>
    </row>
    <row r="115" spans="1:13" ht="39.1" customHeight="1" x14ac:dyDescent="0.25">
      <c r="A115" s="79"/>
      <c r="B115" s="12" t="s">
        <v>5</v>
      </c>
      <c r="C115" s="7" t="s">
        <v>22</v>
      </c>
      <c r="D115" s="7" t="s">
        <v>22</v>
      </c>
      <c r="E115" s="62" t="s">
        <v>22</v>
      </c>
      <c r="F115" s="62"/>
      <c r="G115" s="7" t="s">
        <v>22</v>
      </c>
      <c r="H115" s="7">
        <f>SUM(H112:H114)</f>
        <v>0</v>
      </c>
      <c r="I115" s="7">
        <f t="shared" ref="I115" si="19">SUM(I112:I114)</f>
        <v>0</v>
      </c>
      <c r="J115" s="7">
        <f t="shared" ref="J115" si="20">SUM(J112:J114)</f>
        <v>0</v>
      </c>
      <c r="K115" s="7">
        <f t="shared" ref="K115" si="21">SUM(K112:K114)</f>
        <v>0</v>
      </c>
      <c r="L115" s="7" t="s">
        <v>22</v>
      </c>
      <c r="M115" s="13"/>
    </row>
    <row r="116" spans="1:13" ht="25.5" customHeight="1" x14ac:dyDescent="0.25">
      <c r="A116" s="63">
        <v>15</v>
      </c>
      <c r="B116" s="63" t="s">
        <v>27</v>
      </c>
      <c r="C116" s="8" t="s">
        <v>13</v>
      </c>
      <c r="D116" s="5"/>
      <c r="E116" s="66"/>
      <c r="F116" s="66"/>
      <c r="G116" s="5"/>
      <c r="H116" s="5"/>
      <c r="I116" s="5"/>
      <c r="J116" s="5"/>
      <c r="K116" s="5"/>
      <c r="L116" s="5"/>
      <c r="M116" s="11"/>
    </row>
    <row r="117" spans="1:13" ht="36.700000000000003" customHeight="1" x14ac:dyDescent="0.25">
      <c r="A117" s="64"/>
      <c r="B117" s="64"/>
      <c r="C117" s="4" t="s">
        <v>4</v>
      </c>
      <c r="D117" s="5"/>
      <c r="E117" s="66"/>
      <c r="F117" s="66"/>
      <c r="G117" s="5"/>
      <c r="H117" s="5"/>
      <c r="I117" s="5"/>
      <c r="J117" s="5"/>
      <c r="K117" s="5"/>
      <c r="L117" s="5"/>
      <c r="M117" s="2"/>
    </row>
    <row r="118" spans="1:13" ht="35.35" customHeight="1" x14ac:dyDescent="0.25">
      <c r="A118" s="64"/>
      <c r="B118" s="65"/>
      <c r="C118" s="4" t="s">
        <v>4</v>
      </c>
      <c r="D118" s="5"/>
      <c r="E118" s="66"/>
      <c r="F118" s="66"/>
      <c r="G118" s="5"/>
      <c r="H118" s="5"/>
      <c r="I118" s="5"/>
      <c r="J118" s="5"/>
      <c r="K118" s="5"/>
      <c r="L118" s="5"/>
      <c r="M118" s="2"/>
    </row>
    <row r="119" spans="1:13" ht="31.25" x14ac:dyDescent="0.25">
      <c r="A119" s="65"/>
      <c r="B119" s="12" t="s">
        <v>5</v>
      </c>
      <c r="C119" s="7" t="s">
        <v>22</v>
      </c>
      <c r="D119" s="7" t="s">
        <v>22</v>
      </c>
      <c r="E119" s="62" t="s">
        <v>22</v>
      </c>
      <c r="F119" s="62"/>
      <c r="G119" s="7" t="s">
        <v>22</v>
      </c>
      <c r="H119" s="7">
        <f>SUM(H116:H118)</f>
        <v>0</v>
      </c>
      <c r="I119" s="7">
        <f t="shared" ref="I119" si="22">SUM(I116:I118)</f>
        <v>0</v>
      </c>
      <c r="J119" s="7">
        <f t="shared" ref="J119" si="23">SUM(J116:J118)</f>
        <v>0</v>
      </c>
      <c r="K119" s="7">
        <f t="shared" ref="K119" si="24">SUM(K116:K118)</f>
        <v>0</v>
      </c>
      <c r="L119" s="7" t="s">
        <v>22</v>
      </c>
      <c r="M119" s="2"/>
    </row>
    <row r="120" spans="1:13" x14ac:dyDescent="0.25">
      <c r="A120" s="63">
        <v>16</v>
      </c>
      <c r="B120" s="63" t="s">
        <v>28</v>
      </c>
      <c r="C120" s="8" t="s">
        <v>13</v>
      </c>
      <c r="D120" s="3"/>
      <c r="E120" s="80"/>
      <c r="F120" s="80"/>
      <c r="G120" s="3"/>
      <c r="H120" s="3"/>
      <c r="I120" s="3"/>
      <c r="J120" s="3"/>
      <c r="K120" s="3"/>
      <c r="L120" s="3"/>
      <c r="M120" s="2"/>
    </row>
    <row r="121" spans="1:13" x14ac:dyDescent="0.25">
      <c r="A121" s="78"/>
      <c r="B121" s="76"/>
      <c r="C121" s="4" t="s">
        <v>4</v>
      </c>
      <c r="D121" s="5"/>
      <c r="E121" s="66"/>
      <c r="F121" s="66"/>
      <c r="G121" s="5"/>
      <c r="H121" s="5"/>
      <c r="I121" s="5"/>
      <c r="J121" s="5"/>
      <c r="K121" s="5"/>
      <c r="L121" s="5"/>
      <c r="M121" s="2"/>
    </row>
    <row r="122" spans="1:13" x14ac:dyDescent="0.25">
      <c r="A122" s="78"/>
      <c r="B122" s="77"/>
      <c r="C122" s="4" t="s">
        <v>4</v>
      </c>
      <c r="D122" s="5"/>
      <c r="E122" s="66"/>
      <c r="F122" s="66"/>
      <c r="G122" s="5"/>
      <c r="H122" s="5"/>
      <c r="I122" s="5"/>
      <c r="J122" s="5"/>
      <c r="K122" s="5"/>
      <c r="L122" s="5"/>
      <c r="M122" s="2"/>
    </row>
    <row r="123" spans="1:13" ht="31.25" x14ac:dyDescent="0.25">
      <c r="A123" s="79"/>
      <c r="B123" s="12" t="s">
        <v>5</v>
      </c>
      <c r="C123" s="7" t="s">
        <v>22</v>
      </c>
      <c r="D123" s="7" t="s">
        <v>22</v>
      </c>
      <c r="E123" s="62" t="s">
        <v>22</v>
      </c>
      <c r="F123" s="62"/>
      <c r="G123" s="7" t="s">
        <v>22</v>
      </c>
      <c r="H123" s="7">
        <f>SUM(H120:H122)</f>
        <v>0</v>
      </c>
      <c r="I123" s="7">
        <f t="shared" ref="I123" si="25">SUM(I120:I122)</f>
        <v>0</v>
      </c>
      <c r="J123" s="7">
        <f t="shared" ref="J123" si="26">SUM(J120:J122)</f>
        <v>0</v>
      </c>
      <c r="K123" s="7">
        <f t="shared" ref="K123" si="27">SUM(K120:K122)</f>
        <v>0</v>
      </c>
      <c r="L123" s="7" t="s">
        <v>22</v>
      </c>
      <c r="M123" s="13"/>
    </row>
    <row r="124" spans="1:13" ht="20.25" customHeight="1" x14ac:dyDescent="0.25">
      <c r="A124" s="63">
        <v>17</v>
      </c>
      <c r="B124" s="63" t="s">
        <v>29</v>
      </c>
      <c r="C124" s="8" t="s">
        <v>13</v>
      </c>
      <c r="D124" s="5"/>
      <c r="E124" s="66"/>
      <c r="F124" s="66"/>
      <c r="G124" s="5"/>
      <c r="H124" s="5"/>
      <c r="I124" s="5"/>
      <c r="J124" s="5"/>
      <c r="K124" s="5"/>
      <c r="L124" s="5"/>
      <c r="M124" s="11"/>
    </row>
    <row r="125" spans="1:13" ht="23.3" customHeight="1" x14ac:dyDescent="0.25">
      <c r="A125" s="64"/>
      <c r="B125" s="64"/>
      <c r="C125" s="4" t="s">
        <v>4</v>
      </c>
      <c r="D125" s="5"/>
      <c r="E125" s="66"/>
      <c r="F125" s="66"/>
      <c r="G125" s="5"/>
      <c r="H125" s="5"/>
      <c r="I125" s="5"/>
      <c r="J125" s="5"/>
      <c r="K125" s="5"/>
      <c r="L125" s="5"/>
      <c r="M125" s="2"/>
    </row>
    <row r="126" spans="1:13" ht="29.25" customHeight="1" x14ac:dyDescent="0.25">
      <c r="A126" s="64"/>
      <c r="B126" s="65"/>
      <c r="C126" s="4" t="s">
        <v>4</v>
      </c>
      <c r="D126" s="5"/>
      <c r="E126" s="66"/>
      <c r="F126" s="66"/>
      <c r="G126" s="5"/>
      <c r="H126" s="5"/>
      <c r="I126" s="5"/>
      <c r="J126" s="5"/>
      <c r="K126" s="5"/>
      <c r="L126" s="5"/>
      <c r="M126" s="2"/>
    </row>
    <row r="127" spans="1:13" ht="31.25" x14ac:dyDescent="0.25">
      <c r="A127" s="65"/>
      <c r="B127" s="12" t="s">
        <v>5</v>
      </c>
      <c r="C127" s="7" t="s">
        <v>22</v>
      </c>
      <c r="D127" s="7" t="s">
        <v>22</v>
      </c>
      <c r="E127" s="62" t="s">
        <v>22</v>
      </c>
      <c r="F127" s="62"/>
      <c r="G127" s="7" t="s">
        <v>22</v>
      </c>
      <c r="H127" s="7">
        <f>SUM(H124:H126)</f>
        <v>0</v>
      </c>
      <c r="I127" s="7">
        <f t="shared" ref="I127" si="28">SUM(I124:I126)</f>
        <v>0</v>
      </c>
      <c r="J127" s="7">
        <f t="shared" ref="J127" si="29">SUM(J124:J126)</f>
        <v>0</v>
      </c>
      <c r="K127" s="7">
        <f t="shared" ref="K127" si="30">SUM(K124:K126)</f>
        <v>0</v>
      </c>
      <c r="L127" s="7" t="s">
        <v>22</v>
      </c>
      <c r="M127" s="2"/>
    </row>
    <row r="128" spans="1:13" ht="32.950000000000003" customHeight="1" x14ac:dyDescent="0.25">
      <c r="A128" s="84" t="s">
        <v>7</v>
      </c>
      <c r="B128" s="85"/>
      <c r="C128" s="85"/>
      <c r="D128" s="85"/>
      <c r="E128" s="85"/>
      <c r="F128" s="85"/>
      <c r="G128" s="86"/>
      <c r="H128" s="7">
        <f>H127+H123+H119+H115+H111+H107+H96+H92</f>
        <v>228</v>
      </c>
      <c r="I128" s="52">
        <f>I127+I123+I119+I115+I111+I107+I96+I92</f>
        <v>29718</v>
      </c>
      <c r="J128" s="52">
        <f>J127+J123+J119+J115+J111+J107+J96+J92</f>
        <v>14859</v>
      </c>
      <c r="K128" s="52">
        <f>K127+K123+K119+K115+K111+K107+K96+K92</f>
        <v>14859</v>
      </c>
      <c r="L128" s="7" t="s">
        <v>22</v>
      </c>
      <c r="M128" s="2"/>
    </row>
    <row r="129" spans="1:13" x14ac:dyDescent="0.25">
      <c r="A129" s="63">
        <v>18</v>
      </c>
      <c r="B129" s="63" t="s">
        <v>30</v>
      </c>
      <c r="C129" s="8" t="s">
        <v>13</v>
      </c>
      <c r="D129" s="3"/>
      <c r="E129" s="80"/>
      <c r="F129" s="80"/>
      <c r="G129" s="3"/>
      <c r="H129" s="3"/>
      <c r="I129" s="3"/>
      <c r="J129" s="3"/>
      <c r="K129" s="3"/>
      <c r="L129" s="3"/>
      <c r="M129" s="2"/>
    </row>
    <row r="130" spans="1:13" x14ac:dyDescent="0.25">
      <c r="A130" s="78"/>
      <c r="B130" s="76"/>
      <c r="C130" s="4" t="s">
        <v>4</v>
      </c>
      <c r="D130" s="5"/>
      <c r="E130" s="66"/>
      <c r="F130" s="66"/>
      <c r="G130" s="5"/>
      <c r="H130" s="5"/>
      <c r="I130" s="5"/>
      <c r="J130" s="5"/>
      <c r="K130" s="5"/>
      <c r="L130" s="5"/>
      <c r="M130" s="2"/>
    </row>
    <row r="131" spans="1:13" x14ac:dyDescent="0.25">
      <c r="A131" s="78"/>
      <c r="B131" s="77"/>
      <c r="C131" s="4" t="s">
        <v>4</v>
      </c>
      <c r="D131" s="5"/>
      <c r="E131" s="66"/>
      <c r="F131" s="66"/>
      <c r="G131" s="5"/>
      <c r="H131" s="5"/>
      <c r="I131" s="5"/>
      <c r="J131" s="5"/>
      <c r="K131" s="5"/>
      <c r="L131" s="5"/>
      <c r="M131" s="2"/>
    </row>
    <row r="132" spans="1:13" ht="31.25" x14ac:dyDescent="0.25">
      <c r="A132" s="79"/>
      <c r="B132" s="12" t="s">
        <v>5</v>
      </c>
      <c r="C132" s="7" t="s">
        <v>22</v>
      </c>
      <c r="D132" s="7" t="s">
        <v>22</v>
      </c>
      <c r="E132" s="62" t="s">
        <v>22</v>
      </c>
      <c r="F132" s="62"/>
      <c r="G132" s="7" t="s">
        <v>22</v>
      </c>
      <c r="H132" s="7">
        <f>SUM(H129:H131)</f>
        <v>0</v>
      </c>
      <c r="I132" s="7">
        <f t="shared" ref="I132" si="31">SUM(I129:I131)</f>
        <v>0</v>
      </c>
      <c r="J132" s="7">
        <f t="shared" ref="J132" si="32">SUM(J129:J131)</f>
        <v>0</v>
      </c>
      <c r="K132" s="7">
        <f t="shared" ref="K132" si="33">SUM(K129:K131)</f>
        <v>0</v>
      </c>
      <c r="L132" s="7" t="s">
        <v>22</v>
      </c>
      <c r="M132" s="13"/>
    </row>
    <row r="133" spans="1:13" ht="20.25" customHeight="1" x14ac:dyDescent="0.25">
      <c r="A133" s="63">
        <v>19</v>
      </c>
      <c r="B133" s="63" t="s">
        <v>31</v>
      </c>
      <c r="C133" s="8" t="s">
        <v>13</v>
      </c>
      <c r="D133" s="5"/>
      <c r="E133" s="66"/>
      <c r="F133" s="66"/>
      <c r="G133" s="5"/>
      <c r="H133" s="5"/>
      <c r="I133" s="5"/>
      <c r="J133" s="5"/>
      <c r="K133" s="5"/>
      <c r="L133" s="5"/>
      <c r="M133" s="11"/>
    </row>
    <row r="134" spans="1:13" x14ac:dyDescent="0.25">
      <c r="A134" s="64"/>
      <c r="B134" s="64"/>
      <c r="C134" s="4" t="s">
        <v>4</v>
      </c>
      <c r="D134" s="5"/>
      <c r="E134" s="66"/>
      <c r="F134" s="66"/>
      <c r="G134" s="5"/>
      <c r="H134" s="5"/>
      <c r="I134" s="5"/>
      <c r="J134" s="5"/>
      <c r="K134" s="5"/>
      <c r="L134" s="5"/>
      <c r="M134" s="2"/>
    </row>
    <row r="135" spans="1:13" ht="23.95" customHeight="1" x14ac:dyDescent="0.25">
      <c r="A135" s="64"/>
      <c r="B135" s="65"/>
      <c r="C135" s="4" t="s">
        <v>4</v>
      </c>
      <c r="D135" s="5"/>
      <c r="E135" s="66"/>
      <c r="F135" s="66"/>
      <c r="G135" s="5"/>
      <c r="H135" s="5"/>
      <c r="I135" s="5"/>
      <c r="J135" s="5"/>
      <c r="K135" s="5"/>
      <c r="L135" s="5"/>
      <c r="M135" s="2"/>
    </row>
    <row r="136" spans="1:13" ht="31.25" x14ac:dyDescent="0.25">
      <c r="A136" s="65"/>
      <c r="B136" s="12" t="s">
        <v>5</v>
      </c>
      <c r="C136" s="7" t="s">
        <v>22</v>
      </c>
      <c r="D136" s="7" t="s">
        <v>22</v>
      </c>
      <c r="E136" s="62" t="s">
        <v>22</v>
      </c>
      <c r="F136" s="62"/>
      <c r="G136" s="7" t="s">
        <v>22</v>
      </c>
      <c r="H136" s="7">
        <f>SUM(H133:H135)</f>
        <v>0</v>
      </c>
      <c r="I136" s="7">
        <f t="shared" ref="I136" si="34">SUM(I133:I135)</f>
        <v>0</v>
      </c>
      <c r="J136" s="7">
        <f t="shared" ref="J136" si="35">SUM(J133:J135)</f>
        <v>0</v>
      </c>
      <c r="K136" s="7">
        <f t="shared" ref="K136" si="36">SUM(K133:K135)</f>
        <v>0</v>
      </c>
      <c r="L136" s="7" t="s">
        <v>22</v>
      </c>
      <c r="M136" s="2"/>
    </row>
    <row r="137" spans="1:13" ht="15.8" customHeight="1" x14ac:dyDescent="0.25">
      <c r="A137" s="63">
        <v>20</v>
      </c>
      <c r="B137" s="63" t="s">
        <v>32</v>
      </c>
      <c r="C137" s="8" t="s">
        <v>13</v>
      </c>
      <c r="D137" s="3"/>
      <c r="E137" s="80"/>
      <c r="F137" s="80"/>
      <c r="G137" s="3"/>
      <c r="H137" s="3"/>
      <c r="I137" s="3"/>
      <c r="J137" s="3"/>
      <c r="K137" s="3"/>
      <c r="L137" s="3"/>
      <c r="M137" s="2"/>
    </row>
    <row r="138" spans="1:13" x14ac:dyDescent="0.25">
      <c r="A138" s="78"/>
      <c r="B138" s="64"/>
      <c r="C138" s="4" t="s">
        <v>4</v>
      </c>
      <c r="D138" s="5"/>
      <c r="E138" s="66"/>
      <c r="F138" s="66"/>
      <c r="G138" s="5"/>
      <c r="H138" s="5"/>
      <c r="I138" s="5"/>
      <c r="J138" s="5"/>
      <c r="K138" s="5"/>
      <c r="L138" s="5"/>
      <c r="M138" s="2"/>
    </row>
    <row r="139" spans="1:13" x14ac:dyDescent="0.25">
      <c r="A139" s="78"/>
      <c r="B139" s="65"/>
      <c r="C139" s="4" t="s">
        <v>4</v>
      </c>
      <c r="D139" s="5"/>
      <c r="E139" s="66"/>
      <c r="F139" s="66"/>
      <c r="G139" s="5"/>
      <c r="H139" s="5"/>
      <c r="I139" s="5"/>
      <c r="J139" s="5"/>
      <c r="K139" s="5"/>
      <c r="L139" s="5"/>
      <c r="M139" s="2"/>
    </row>
    <row r="140" spans="1:13" ht="31.25" x14ac:dyDescent="0.25">
      <c r="A140" s="79"/>
      <c r="B140" s="12" t="s">
        <v>5</v>
      </c>
      <c r="C140" s="7" t="s">
        <v>22</v>
      </c>
      <c r="D140" s="7" t="s">
        <v>22</v>
      </c>
      <c r="E140" s="62" t="s">
        <v>22</v>
      </c>
      <c r="F140" s="62"/>
      <c r="G140" s="7" t="s">
        <v>22</v>
      </c>
      <c r="H140" s="7">
        <f>SUM(H137:H139)</f>
        <v>0</v>
      </c>
      <c r="I140" s="7">
        <f t="shared" ref="I140" si="37">SUM(I137:I139)</f>
        <v>0</v>
      </c>
      <c r="J140" s="7">
        <f t="shared" ref="J140" si="38">SUM(J137:J139)</f>
        <v>0</v>
      </c>
      <c r="K140" s="7">
        <f t="shared" ref="K140" si="39">SUM(K137:K139)</f>
        <v>0</v>
      </c>
      <c r="L140" s="7" t="s">
        <v>22</v>
      </c>
      <c r="M140" s="13"/>
    </row>
    <row r="141" spans="1:13" ht="20.25" customHeight="1" x14ac:dyDescent="0.25">
      <c r="A141" s="63">
        <v>21</v>
      </c>
      <c r="B141" s="63" t="s">
        <v>33</v>
      </c>
      <c r="C141" s="8" t="s">
        <v>13</v>
      </c>
      <c r="D141" s="5"/>
      <c r="E141" s="66"/>
      <c r="F141" s="66"/>
      <c r="G141" s="5"/>
      <c r="H141" s="5"/>
      <c r="I141" s="5"/>
      <c r="J141" s="5"/>
      <c r="K141" s="5"/>
      <c r="L141" s="5"/>
      <c r="M141" s="11"/>
    </row>
    <row r="142" spans="1:13" x14ac:dyDescent="0.25">
      <c r="A142" s="64"/>
      <c r="B142" s="64"/>
      <c r="C142" s="4" t="s">
        <v>4</v>
      </c>
      <c r="D142" s="5"/>
      <c r="E142" s="66"/>
      <c r="F142" s="66"/>
      <c r="G142" s="5"/>
      <c r="H142" s="5"/>
      <c r="I142" s="5"/>
      <c r="J142" s="5"/>
      <c r="K142" s="5"/>
      <c r="L142" s="5"/>
      <c r="M142" s="2"/>
    </row>
    <row r="143" spans="1:13" x14ac:dyDescent="0.25">
      <c r="A143" s="64"/>
      <c r="B143" s="65"/>
      <c r="C143" s="4" t="s">
        <v>4</v>
      </c>
      <c r="D143" s="5"/>
      <c r="E143" s="66"/>
      <c r="F143" s="66"/>
      <c r="G143" s="5"/>
      <c r="H143" s="5"/>
      <c r="I143" s="5"/>
      <c r="J143" s="5"/>
      <c r="K143" s="5"/>
      <c r="L143" s="5"/>
      <c r="M143" s="2"/>
    </row>
    <row r="144" spans="1:13" ht="31.25" x14ac:dyDescent="0.25">
      <c r="A144" s="65"/>
      <c r="B144" s="12" t="s">
        <v>5</v>
      </c>
      <c r="C144" s="7" t="s">
        <v>22</v>
      </c>
      <c r="D144" s="7" t="s">
        <v>22</v>
      </c>
      <c r="E144" s="62" t="s">
        <v>22</v>
      </c>
      <c r="F144" s="62"/>
      <c r="G144" s="7" t="s">
        <v>22</v>
      </c>
      <c r="H144" s="7">
        <f>SUM(H141:H143)</f>
        <v>0</v>
      </c>
      <c r="I144" s="7">
        <f t="shared" ref="I144" si="40">SUM(I141:I143)</f>
        <v>0</v>
      </c>
      <c r="J144" s="7">
        <f t="shared" ref="J144" si="41">SUM(J141:J143)</f>
        <v>0</v>
      </c>
      <c r="K144" s="7">
        <f t="shared" ref="K144" si="42">SUM(K141:K143)</f>
        <v>0</v>
      </c>
      <c r="L144" s="7" t="s">
        <v>22</v>
      </c>
      <c r="M144" s="2"/>
    </row>
    <row r="145" spans="1:13" x14ac:dyDescent="0.25">
      <c r="A145" s="63">
        <v>22</v>
      </c>
      <c r="B145" s="63" t="s">
        <v>34</v>
      </c>
      <c r="C145" s="8" t="s">
        <v>13</v>
      </c>
      <c r="D145" s="3"/>
      <c r="E145" s="80"/>
      <c r="F145" s="80"/>
      <c r="G145" s="3"/>
      <c r="H145" s="3"/>
      <c r="I145" s="3"/>
      <c r="J145" s="3"/>
      <c r="K145" s="3"/>
      <c r="L145" s="3"/>
      <c r="M145" s="2"/>
    </row>
    <row r="146" spans="1:13" x14ac:dyDescent="0.25">
      <c r="A146" s="78"/>
      <c r="B146" s="76"/>
      <c r="C146" s="4" t="s">
        <v>4</v>
      </c>
      <c r="D146" s="5"/>
      <c r="E146" s="66"/>
      <c r="F146" s="66"/>
      <c r="G146" s="5"/>
      <c r="H146" s="5"/>
      <c r="I146" s="5"/>
      <c r="J146" s="5"/>
      <c r="K146" s="5"/>
      <c r="L146" s="5"/>
      <c r="M146" s="2"/>
    </row>
    <row r="147" spans="1:13" x14ac:dyDescent="0.25">
      <c r="A147" s="78"/>
      <c r="B147" s="77"/>
      <c r="C147" s="4" t="s">
        <v>4</v>
      </c>
      <c r="D147" s="5"/>
      <c r="E147" s="66"/>
      <c r="F147" s="66"/>
      <c r="G147" s="5"/>
      <c r="H147" s="5"/>
      <c r="I147" s="5"/>
      <c r="J147" s="5"/>
      <c r="K147" s="5"/>
      <c r="L147" s="5"/>
      <c r="M147" s="2"/>
    </row>
    <row r="148" spans="1:13" ht="31.25" x14ac:dyDescent="0.25">
      <c r="A148" s="79"/>
      <c r="B148" s="12" t="s">
        <v>5</v>
      </c>
      <c r="C148" s="7" t="s">
        <v>22</v>
      </c>
      <c r="D148" s="7" t="s">
        <v>22</v>
      </c>
      <c r="E148" s="62" t="s">
        <v>22</v>
      </c>
      <c r="F148" s="62"/>
      <c r="G148" s="7" t="s">
        <v>22</v>
      </c>
      <c r="H148" s="7">
        <f>SUM(H145:H147)</f>
        <v>0</v>
      </c>
      <c r="I148" s="7">
        <f t="shared" ref="I148" si="43">SUM(I145:I147)</f>
        <v>0</v>
      </c>
      <c r="J148" s="7">
        <f t="shared" ref="J148" si="44">SUM(J145:J147)</f>
        <v>0</v>
      </c>
      <c r="K148" s="7">
        <f t="shared" ref="K148" si="45">SUM(K145:K147)</f>
        <v>0</v>
      </c>
      <c r="L148" s="7" t="s">
        <v>22</v>
      </c>
      <c r="M148" s="13"/>
    </row>
    <row r="149" spans="1:13" ht="20.25" customHeight="1" x14ac:dyDescent="0.25">
      <c r="A149" s="63">
        <v>23</v>
      </c>
      <c r="B149" s="63" t="s">
        <v>35</v>
      </c>
      <c r="C149" s="8" t="s">
        <v>13</v>
      </c>
      <c r="D149" s="5"/>
      <c r="E149" s="66"/>
      <c r="F149" s="66"/>
      <c r="G149" s="5"/>
      <c r="H149" s="5"/>
      <c r="I149" s="5"/>
      <c r="J149" s="5"/>
      <c r="K149" s="5"/>
      <c r="L149" s="5"/>
      <c r="M149" s="11"/>
    </row>
    <row r="150" spans="1:13" x14ac:dyDescent="0.25">
      <c r="A150" s="64"/>
      <c r="B150" s="64"/>
      <c r="C150" s="4" t="s">
        <v>4</v>
      </c>
      <c r="D150" s="5"/>
      <c r="E150" s="66"/>
      <c r="F150" s="66"/>
      <c r="G150" s="5"/>
      <c r="H150" s="5"/>
      <c r="I150" s="5"/>
      <c r="J150" s="5"/>
      <c r="K150" s="5"/>
      <c r="L150" s="5"/>
      <c r="M150" s="2"/>
    </row>
    <row r="151" spans="1:13" x14ac:dyDescent="0.25">
      <c r="A151" s="64"/>
      <c r="B151" s="65"/>
      <c r="C151" s="4" t="s">
        <v>4</v>
      </c>
      <c r="D151" s="5"/>
      <c r="E151" s="66"/>
      <c r="F151" s="66"/>
      <c r="G151" s="5"/>
      <c r="H151" s="5"/>
      <c r="I151" s="5"/>
      <c r="J151" s="5"/>
      <c r="K151" s="5"/>
      <c r="L151" s="5"/>
      <c r="M151" s="2"/>
    </row>
    <row r="152" spans="1:13" ht="31.25" x14ac:dyDescent="0.25">
      <c r="A152" s="65"/>
      <c r="B152" s="12" t="s">
        <v>5</v>
      </c>
      <c r="C152" s="7" t="s">
        <v>22</v>
      </c>
      <c r="D152" s="7" t="s">
        <v>22</v>
      </c>
      <c r="E152" s="62" t="s">
        <v>22</v>
      </c>
      <c r="F152" s="62"/>
      <c r="G152" s="7" t="s">
        <v>22</v>
      </c>
      <c r="H152" s="7">
        <f>SUM(H149:H151)</f>
        <v>0</v>
      </c>
      <c r="I152" s="7">
        <f t="shared" ref="I152" si="46">SUM(I149:I151)</f>
        <v>0</v>
      </c>
      <c r="J152" s="7">
        <f t="shared" ref="J152" si="47">SUM(J149:J151)</f>
        <v>0</v>
      </c>
      <c r="K152" s="7">
        <f t="shared" ref="K152" si="48">SUM(K149:K151)</f>
        <v>0</v>
      </c>
      <c r="L152" s="7" t="s">
        <v>22</v>
      </c>
      <c r="M152" s="2"/>
    </row>
    <row r="153" spans="1:13" ht="27.7" customHeight="1" x14ac:dyDescent="0.25">
      <c r="A153" s="84" t="s">
        <v>8</v>
      </c>
      <c r="B153" s="85"/>
      <c r="C153" s="85"/>
      <c r="D153" s="85"/>
      <c r="E153" s="85"/>
      <c r="F153" s="85"/>
      <c r="G153" s="86"/>
      <c r="H153" s="7">
        <f>H152+H148+H144+H140+H136+H132</f>
        <v>0</v>
      </c>
      <c r="I153" s="7">
        <f t="shared" ref="I153:K153" si="49">I152+I148+I144+I140+I136+I132</f>
        <v>0</v>
      </c>
      <c r="J153" s="7">
        <f t="shared" si="49"/>
        <v>0</v>
      </c>
      <c r="K153" s="7">
        <f t="shared" si="49"/>
        <v>0</v>
      </c>
      <c r="L153" s="7" t="s">
        <v>22</v>
      </c>
      <c r="M153" s="2"/>
    </row>
    <row r="154" spans="1:13" ht="27" customHeight="1" x14ac:dyDescent="0.25">
      <c r="A154" s="84" t="s">
        <v>9</v>
      </c>
      <c r="B154" s="85"/>
      <c r="C154" s="85"/>
      <c r="D154" s="85"/>
      <c r="E154" s="85"/>
      <c r="F154" s="85"/>
      <c r="G154" s="86"/>
      <c r="H154" s="7">
        <f>H153+H128+H88</f>
        <v>297</v>
      </c>
      <c r="I154" s="52">
        <f>I153+I128+I88</f>
        <v>431354</v>
      </c>
      <c r="J154" s="52">
        <f>J153+J128+J88</f>
        <v>331380.64999999991</v>
      </c>
      <c r="K154" s="52">
        <f>K153+K128+K88</f>
        <v>99973.349999999991</v>
      </c>
      <c r="L154" s="7" t="s">
        <v>22</v>
      </c>
      <c r="M154" s="2"/>
    </row>
    <row r="156" spans="1:13" ht="13.6" customHeight="1" x14ac:dyDescent="0.25">
      <c r="B156" s="19"/>
      <c r="C156" s="19"/>
    </row>
  </sheetData>
  <mergeCells count="141">
    <mergeCell ref="A153:G153"/>
    <mergeCell ref="A154:G154"/>
    <mergeCell ref="A128:G128"/>
    <mergeCell ref="A88:G88"/>
    <mergeCell ref="A149:A152"/>
    <mergeCell ref="B149:B151"/>
    <mergeCell ref="E149:F149"/>
    <mergeCell ref="E150:F150"/>
    <mergeCell ref="E151:F151"/>
    <mergeCell ref="E152:F152"/>
    <mergeCell ref="A145:A148"/>
    <mergeCell ref="B145:B147"/>
    <mergeCell ref="E145:F145"/>
    <mergeCell ref="E146:F146"/>
    <mergeCell ref="E147:F147"/>
    <mergeCell ref="E148:F148"/>
    <mergeCell ref="A141:A144"/>
    <mergeCell ref="B141:B143"/>
    <mergeCell ref="E141:F141"/>
    <mergeCell ref="E142:F142"/>
    <mergeCell ref="E143:F143"/>
    <mergeCell ref="E144:F144"/>
    <mergeCell ref="A137:A140"/>
    <mergeCell ref="B137:B139"/>
    <mergeCell ref="E137:F137"/>
    <mergeCell ref="E138:F138"/>
    <mergeCell ref="E139:F139"/>
    <mergeCell ref="E140:F140"/>
    <mergeCell ref="A129:A132"/>
    <mergeCell ref="B129:B131"/>
    <mergeCell ref="E132:F132"/>
    <mergeCell ref="A133:A136"/>
    <mergeCell ref="B133:B135"/>
    <mergeCell ref="E133:F133"/>
    <mergeCell ref="E134:F134"/>
    <mergeCell ref="E135:F135"/>
    <mergeCell ref="E136:F136"/>
    <mergeCell ref="E129:F129"/>
    <mergeCell ref="E130:F130"/>
    <mergeCell ref="E131:F131"/>
    <mergeCell ref="A124:A127"/>
    <mergeCell ref="B124:B126"/>
    <mergeCell ref="E124:F124"/>
    <mergeCell ref="E125:F125"/>
    <mergeCell ref="E126:F126"/>
    <mergeCell ref="E127:F127"/>
    <mergeCell ref="A120:A123"/>
    <mergeCell ref="B120:B122"/>
    <mergeCell ref="E120:F120"/>
    <mergeCell ref="E121:F121"/>
    <mergeCell ref="E122:F122"/>
    <mergeCell ref="E123:F123"/>
    <mergeCell ref="A116:A119"/>
    <mergeCell ref="B116:B118"/>
    <mergeCell ref="E116:F116"/>
    <mergeCell ref="E117:F117"/>
    <mergeCell ref="E118:F118"/>
    <mergeCell ref="E119:F119"/>
    <mergeCell ref="A112:A115"/>
    <mergeCell ref="B112:B114"/>
    <mergeCell ref="E112:F112"/>
    <mergeCell ref="E113:F113"/>
    <mergeCell ref="E114:F114"/>
    <mergeCell ref="E115:F115"/>
    <mergeCell ref="A108:A111"/>
    <mergeCell ref="B108:B110"/>
    <mergeCell ref="E108:F108"/>
    <mergeCell ref="E109:F109"/>
    <mergeCell ref="E110:F110"/>
    <mergeCell ref="E111:F111"/>
    <mergeCell ref="E96:F96"/>
    <mergeCell ref="E107:F107"/>
    <mergeCell ref="B97:B106"/>
    <mergeCell ref="A97:A107"/>
    <mergeCell ref="A84:A87"/>
    <mergeCell ref="B84:B86"/>
    <mergeCell ref="E84:F84"/>
    <mergeCell ref="E85:F85"/>
    <mergeCell ref="E86:F86"/>
    <mergeCell ref="E87:F87"/>
    <mergeCell ref="A80:A83"/>
    <mergeCell ref="B80:B82"/>
    <mergeCell ref="E80:F80"/>
    <mergeCell ref="E81:F81"/>
    <mergeCell ref="E82:F82"/>
    <mergeCell ref="E83:F83"/>
    <mergeCell ref="A89:A92"/>
    <mergeCell ref="B89:B91"/>
    <mergeCell ref="E92:F92"/>
    <mergeCell ref="A93:A96"/>
    <mergeCell ref="B93:B95"/>
    <mergeCell ref="E93:F93"/>
    <mergeCell ref="E94:F94"/>
    <mergeCell ref="E95:F95"/>
    <mergeCell ref="E89:F89"/>
    <mergeCell ref="E90:F90"/>
    <mergeCell ref="E91:F91"/>
    <mergeCell ref="A65:A68"/>
    <mergeCell ref="B65:B67"/>
    <mergeCell ref="A69:A79"/>
    <mergeCell ref="B69:B78"/>
    <mergeCell ref="E68:F68"/>
    <mergeCell ref="E67:F67"/>
    <mergeCell ref="E64:F64"/>
    <mergeCell ref="E65:F65"/>
    <mergeCell ref="A25:A64"/>
    <mergeCell ref="B25:B63"/>
    <mergeCell ref="E79:F79"/>
    <mergeCell ref="E15:F15"/>
    <mergeCell ref="E16:F16"/>
    <mergeCell ref="E17:F17"/>
    <mergeCell ref="E8:F8"/>
    <mergeCell ref="E9:F9"/>
    <mergeCell ref="E10:F10"/>
    <mergeCell ref="E11:F11"/>
    <mergeCell ref="E12:F12"/>
    <mergeCell ref="E13:F13"/>
    <mergeCell ref="A4:L4"/>
    <mergeCell ref="A5:A7"/>
    <mergeCell ref="B5:B7"/>
    <mergeCell ref="D5:D7"/>
    <mergeCell ref="G5:G7"/>
    <mergeCell ref="H5:L6"/>
    <mergeCell ref="E20:F20"/>
    <mergeCell ref="B21:B23"/>
    <mergeCell ref="E21:F21"/>
    <mergeCell ref="E22:F22"/>
    <mergeCell ref="E23:F23"/>
    <mergeCell ref="E5:F7"/>
    <mergeCell ref="C5:C7"/>
    <mergeCell ref="B9:B11"/>
    <mergeCell ref="A9:A12"/>
    <mergeCell ref="B13:B15"/>
    <mergeCell ref="A13:A16"/>
    <mergeCell ref="A21:A24"/>
    <mergeCell ref="E24:F24"/>
    <mergeCell ref="A17:A20"/>
    <mergeCell ref="B17:B19"/>
    <mergeCell ref="E18:F18"/>
    <mergeCell ref="E19:F19"/>
    <mergeCell ref="E14:F14"/>
  </mergeCells>
  <pageMargins left="0.23622047244094491" right="0.23622047244094491" top="0.74803149606299213" bottom="0.74803149606299213" header="0.31496062992125984" footer="0.31496062992125984"/>
  <pageSetup paperSize="9" scale="54" orientation="landscape" verticalDpi="0" r:id="rId1"/>
  <rowBreaks count="2" manualBreakCount="2">
    <brk id="45" max="12" man="1"/>
    <brk id="11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56" workbookViewId="0">
      <selection activeCell="F9" sqref="F9:H9"/>
    </sheetView>
  </sheetViews>
  <sheetFormatPr defaultColWidth="9.125" defaultRowHeight="15.65" x14ac:dyDescent="0.25"/>
  <cols>
    <col min="1" max="1" width="6" style="23" customWidth="1"/>
    <col min="2" max="2" width="21.375" style="11" customWidth="1"/>
    <col min="3" max="3" width="26.125" style="11" customWidth="1"/>
    <col min="4" max="4" width="16.875" style="11" customWidth="1"/>
    <col min="5" max="5" width="9.875" style="11" customWidth="1"/>
    <col min="6" max="6" width="10.25" style="11" customWidth="1"/>
    <col min="7" max="7" width="10.625" style="11" customWidth="1"/>
    <col min="8" max="8" width="13" style="11" customWidth="1"/>
    <col min="9" max="9" width="14" style="11" customWidth="1"/>
    <col min="10" max="16384" width="9.125" style="11"/>
  </cols>
  <sheetData>
    <row r="1" spans="1:9" s="1" customFormat="1" x14ac:dyDescent="0.25">
      <c r="A1" s="27"/>
      <c r="H1" s="1" t="s">
        <v>94</v>
      </c>
    </row>
    <row r="2" spans="1:9" s="1" customFormat="1" x14ac:dyDescent="0.25">
      <c r="A2" s="27"/>
      <c r="H2" s="1" t="s">
        <v>65</v>
      </c>
    </row>
    <row r="3" spans="1:9" s="1" customFormat="1" x14ac:dyDescent="0.25">
      <c r="A3" s="24"/>
      <c r="B3" s="25"/>
      <c r="C3" s="25"/>
      <c r="D3" s="25"/>
      <c r="E3" s="25"/>
      <c r="F3" s="25"/>
      <c r="G3" s="25"/>
      <c r="H3" s="25"/>
      <c r="I3" s="25"/>
    </row>
    <row r="4" spans="1:9" s="1" customFormat="1" hidden="1" x14ac:dyDescent="0.25">
      <c r="A4" s="24"/>
      <c r="B4" s="25"/>
      <c r="C4" s="25"/>
      <c r="D4" s="25"/>
      <c r="E4" s="25"/>
      <c r="F4" s="25"/>
      <c r="G4" s="25"/>
      <c r="H4" s="25"/>
      <c r="I4" s="25"/>
    </row>
    <row r="5" spans="1:9" hidden="1" x14ac:dyDescent="0.25">
      <c r="A5" s="26"/>
      <c r="B5" s="26"/>
      <c r="C5" s="26"/>
      <c r="D5" s="26"/>
      <c r="E5" s="26"/>
      <c r="F5" s="26"/>
      <c r="G5" s="26"/>
      <c r="H5" s="26"/>
      <c r="I5" s="26"/>
    </row>
    <row r="6" spans="1:9" hidden="1" x14ac:dyDescent="0.25">
      <c r="A6" s="26"/>
      <c r="B6" s="26"/>
      <c r="C6" s="26"/>
      <c r="D6" s="26"/>
      <c r="E6" s="26"/>
      <c r="F6" s="26"/>
      <c r="G6" s="26"/>
      <c r="H6" s="26"/>
      <c r="I6" s="26"/>
    </row>
    <row r="7" spans="1:9" hidden="1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4.95" customHeight="1" x14ac:dyDescent="0.25">
      <c r="A8" s="84" t="s">
        <v>77</v>
      </c>
      <c r="B8" s="85"/>
      <c r="C8" s="85"/>
      <c r="D8" s="85"/>
      <c r="E8" s="85"/>
      <c r="F8" s="85"/>
      <c r="G8" s="85"/>
      <c r="H8" s="85"/>
      <c r="I8" s="86"/>
    </row>
    <row r="9" spans="1:9" ht="14.95" customHeight="1" x14ac:dyDescent="0.25">
      <c r="A9" s="103" t="s">
        <v>0</v>
      </c>
      <c r="B9" s="73" t="s">
        <v>1</v>
      </c>
      <c r="C9" s="92" t="s">
        <v>40</v>
      </c>
      <c r="D9" s="94"/>
      <c r="E9" s="73" t="s">
        <v>41</v>
      </c>
      <c r="F9" s="92" t="s">
        <v>2</v>
      </c>
      <c r="G9" s="93"/>
      <c r="H9" s="94"/>
      <c r="I9" s="73" t="s">
        <v>42</v>
      </c>
    </row>
    <row r="10" spans="1:9" ht="41.3" customHeight="1" x14ac:dyDescent="0.25">
      <c r="A10" s="104"/>
      <c r="B10" s="87"/>
      <c r="C10" s="73" t="s">
        <v>56</v>
      </c>
      <c r="D10" s="73" t="s">
        <v>97</v>
      </c>
      <c r="E10" s="87"/>
      <c r="F10" s="73" t="s">
        <v>43</v>
      </c>
      <c r="G10" s="73" t="s">
        <v>44</v>
      </c>
      <c r="H10" s="73" t="s">
        <v>45</v>
      </c>
      <c r="I10" s="87"/>
    </row>
    <row r="11" spans="1:9" ht="7.5" customHeight="1" x14ac:dyDescent="0.25">
      <c r="A11" s="105"/>
      <c r="B11" s="88"/>
      <c r="C11" s="88"/>
      <c r="D11" s="88"/>
      <c r="E11" s="88"/>
      <c r="F11" s="88"/>
      <c r="G11" s="88"/>
      <c r="H11" s="88"/>
      <c r="I11" s="88"/>
    </row>
    <row r="12" spans="1:9" s="42" customFormat="1" ht="14.95" customHeight="1" x14ac:dyDescent="0.25">
      <c r="A12" s="37">
        <v>1</v>
      </c>
      <c r="B12" s="37">
        <v>2</v>
      </c>
      <c r="C12" s="37">
        <v>3</v>
      </c>
      <c r="D12" s="37">
        <v>4</v>
      </c>
      <c r="E12" s="37">
        <v>5</v>
      </c>
      <c r="F12" s="37">
        <v>6</v>
      </c>
      <c r="G12" s="37">
        <v>7</v>
      </c>
      <c r="H12" s="37">
        <v>8</v>
      </c>
      <c r="I12" s="37">
        <v>9</v>
      </c>
    </row>
    <row r="13" spans="1:9" ht="14.95" customHeight="1" x14ac:dyDescent="0.25">
      <c r="A13" s="89" t="s">
        <v>49</v>
      </c>
      <c r="B13" s="63" t="s">
        <v>57</v>
      </c>
      <c r="C13" s="16" t="s">
        <v>6</v>
      </c>
      <c r="D13" s="9"/>
      <c r="E13" s="9"/>
      <c r="F13" s="9"/>
      <c r="G13" s="9"/>
      <c r="H13" s="9"/>
      <c r="I13" s="9"/>
    </row>
    <row r="14" spans="1:9" ht="14.95" customHeight="1" x14ac:dyDescent="0.25">
      <c r="A14" s="90"/>
      <c r="B14" s="64"/>
      <c r="C14" s="16" t="s">
        <v>13</v>
      </c>
      <c r="D14" s="9"/>
      <c r="E14" s="9"/>
      <c r="F14" s="9"/>
      <c r="G14" s="9"/>
      <c r="H14" s="9"/>
      <c r="I14" s="9"/>
    </row>
    <row r="15" spans="1:9" ht="14.95" customHeight="1" x14ac:dyDescent="0.25">
      <c r="A15" s="90"/>
      <c r="B15" s="65"/>
      <c r="C15" s="16" t="s">
        <v>6</v>
      </c>
      <c r="D15" s="9"/>
      <c r="E15" s="9"/>
      <c r="F15" s="9"/>
      <c r="G15" s="9"/>
      <c r="H15" s="9"/>
      <c r="I15" s="9"/>
    </row>
    <row r="16" spans="1:9" ht="30.1" customHeight="1" x14ac:dyDescent="0.25">
      <c r="A16" s="91"/>
      <c r="B16" s="12" t="s">
        <v>5</v>
      </c>
      <c r="C16" s="20" t="s">
        <v>22</v>
      </c>
      <c r="D16" s="20" t="s">
        <v>22</v>
      </c>
      <c r="E16" s="20" t="s">
        <v>22</v>
      </c>
      <c r="F16" s="20">
        <f>SUM(F13:F15)</f>
        <v>0</v>
      </c>
      <c r="G16" s="20">
        <f t="shared" ref="G16:H16" si="0">SUM(G13:G15)</f>
        <v>0</v>
      </c>
      <c r="H16" s="20">
        <f t="shared" si="0"/>
        <v>0</v>
      </c>
      <c r="I16" s="20" t="s">
        <v>22</v>
      </c>
    </row>
    <row r="17" spans="1:9" ht="14.95" customHeight="1" x14ac:dyDescent="0.25">
      <c r="A17" s="89" t="s">
        <v>50</v>
      </c>
      <c r="B17" s="63" t="s">
        <v>58</v>
      </c>
      <c r="C17" s="16" t="s">
        <v>6</v>
      </c>
      <c r="D17" s="9"/>
      <c r="E17" s="9"/>
      <c r="F17" s="9"/>
      <c r="G17" s="9"/>
      <c r="H17" s="9"/>
      <c r="I17" s="9"/>
    </row>
    <row r="18" spans="1:9" ht="14.95" customHeight="1" x14ac:dyDescent="0.25">
      <c r="A18" s="90"/>
      <c r="B18" s="64"/>
      <c r="C18" s="16" t="s">
        <v>13</v>
      </c>
      <c r="D18" s="9"/>
      <c r="E18" s="9"/>
      <c r="F18" s="9"/>
      <c r="G18" s="9"/>
      <c r="H18" s="9"/>
      <c r="I18" s="9"/>
    </row>
    <row r="19" spans="1:9" ht="14.95" customHeight="1" x14ac:dyDescent="0.25">
      <c r="A19" s="90"/>
      <c r="B19" s="65"/>
      <c r="C19" s="16" t="s">
        <v>6</v>
      </c>
      <c r="D19" s="9"/>
      <c r="E19" s="9"/>
      <c r="F19" s="9"/>
      <c r="G19" s="9"/>
      <c r="H19" s="9"/>
      <c r="I19" s="9"/>
    </row>
    <row r="20" spans="1:9" ht="28.55" customHeight="1" x14ac:dyDescent="0.25">
      <c r="A20" s="91"/>
      <c r="B20" s="12" t="s">
        <v>5</v>
      </c>
      <c r="C20" s="20" t="s">
        <v>22</v>
      </c>
      <c r="D20" s="20" t="s">
        <v>22</v>
      </c>
      <c r="E20" s="20" t="s">
        <v>22</v>
      </c>
      <c r="F20" s="20">
        <f>SUM(F17:F19)</f>
        <v>0</v>
      </c>
      <c r="G20" s="20">
        <f t="shared" ref="G20" si="1">SUM(G17:G19)</f>
        <v>0</v>
      </c>
      <c r="H20" s="20">
        <f t="shared" ref="H20" si="2">SUM(H17:H19)</f>
        <v>0</v>
      </c>
      <c r="I20" s="20" t="s">
        <v>22</v>
      </c>
    </row>
    <row r="21" spans="1:9" ht="14.95" customHeight="1" x14ac:dyDescent="0.25">
      <c r="A21" s="89" t="s">
        <v>51</v>
      </c>
      <c r="B21" s="63" t="s">
        <v>59</v>
      </c>
      <c r="C21" s="16" t="s">
        <v>6</v>
      </c>
      <c r="D21" s="14"/>
      <c r="E21" s="14"/>
      <c r="F21" s="14"/>
      <c r="G21" s="14"/>
      <c r="H21" s="14"/>
      <c r="I21" s="14"/>
    </row>
    <row r="22" spans="1:9" ht="14.95" customHeight="1" x14ac:dyDescent="0.25">
      <c r="A22" s="90"/>
      <c r="B22" s="64"/>
      <c r="C22" s="16" t="s">
        <v>13</v>
      </c>
      <c r="D22" s="14"/>
      <c r="E22" s="14"/>
      <c r="F22" s="14"/>
      <c r="G22" s="14"/>
      <c r="H22" s="14"/>
      <c r="I22" s="14"/>
    </row>
    <row r="23" spans="1:9" ht="14.95" customHeight="1" x14ac:dyDescent="0.25">
      <c r="A23" s="90"/>
      <c r="B23" s="65"/>
      <c r="C23" s="16" t="s">
        <v>6</v>
      </c>
      <c r="D23" s="14"/>
      <c r="E23" s="14"/>
      <c r="F23" s="14"/>
      <c r="G23" s="14"/>
      <c r="H23" s="14"/>
      <c r="I23" s="14"/>
    </row>
    <row r="24" spans="1:9" ht="32.950000000000003" customHeight="1" x14ac:dyDescent="0.25">
      <c r="A24" s="91"/>
      <c r="B24" s="12" t="s">
        <v>5</v>
      </c>
      <c r="C24" s="20" t="s">
        <v>22</v>
      </c>
      <c r="D24" s="20" t="s">
        <v>22</v>
      </c>
      <c r="E24" s="20" t="s">
        <v>22</v>
      </c>
      <c r="F24" s="20">
        <f>SUM(F21:F23)</f>
        <v>0</v>
      </c>
      <c r="G24" s="20">
        <f t="shared" ref="G24" si="3">SUM(G21:G23)</f>
        <v>0</v>
      </c>
      <c r="H24" s="20">
        <f t="shared" ref="H24" si="4">SUM(H21:H23)</f>
        <v>0</v>
      </c>
      <c r="I24" s="20" t="s">
        <v>22</v>
      </c>
    </row>
    <row r="25" spans="1:9" ht="14.95" customHeight="1" x14ac:dyDescent="0.25">
      <c r="A25" s="89" t="s">
        <v>52</v>
      </c>
      <c r="B25" s="63" t="s">
        <v>60</v>
      </c>
      <c r="C25" s="16" t="s">
        <v>6</v>
      </c>
      <c r="D25" s="14"/>
      <c r="E25" s="14"/>
      <c r="F25" s="14"/>
      <c r="G25" s="14"/>
      <c r="H25" s="14"/>
      <c r="I25" s="14"/>
    </row>
    <row r="26" spans="1:9" ht="14.95" customHeight="1" x14ac:dyDescent="0.25">
      <c r="A26" s="90"/>
      <c r="B26" s="64"/>
      <c r="C26" s="16" t="s">
        <v>13</v>
      </c>
      <c r="D26" s="14"/>
      <c r="E26" s="14"/>
      <c r="F26" s="14"/>
      <c r="G26" s="14"/>
      <c r="H26" s="14"/>
      <c r="I26" s="14"/>
    </row>
    <row r="27" spans="1:9" ht="14.95" customHeight="1" x14ac:dyDescent="0.25">
      <c r="A27" s="90"/>
      <c r="B27" s="65"/>
      <c r="C27" s="16" t="s">
        <v>6</v>
      </c>
      <c r="D27" s="14"/>
      <c r="E27" s="14"/>
      <c r="F27" s="14"/>
      <c r="G27" s="14"/>
      <c r="H27" s="14"/>
      <c r="I27" s="14"/>
    </row>
    <row r="28" spans="1:9" ht="31.6" customHeight="1" x14ac:dyDescent="0.25">
      <c r="A28" s="91"/>
      <c r="B28" s="12" t="s">
        <v>5</v>
      </c>
      <c r="C28" s="20" t="s">
        <v>22</v>
      </c>
      <c r="D28" s="20" t="s">
        <v>22</v>
      </c>
      <c r="E28" s="20" t="s">
        <v>22</v>
      </c>
      <c r="F28" s="20">
        <f>SUM(F25:F27)</f>
        <v>0</v>
      </c>
      <c r="G28" s="20">
        <f t="shared" ref="G28" si="5">SUM(G25:G27)</f>
        <v>0</v>
      </c>
      <c r="H28" s="20">
        <f t="shared" ref="H28" si="6">SUM(H25:H27)</f>
        <v>0</v>
      </c>
      <c r="I28" s="20" t="s">
        <v>22</v>
      </c>
    </row>
    <row r="29" spans="1:9" ht="14.95" customHeight="1" x14ac:dyDescent="0.25">
      <c r="A29" s="89" t="s">
        <v>53</v>
      </c>
      <c r="B29" s="63" t="s">
        <v>61</v>
      </c>
      <c r="C29" s="16" t="s">
        <v>6</v>
      </c>
      <c r="D29" s="14"/>
      <c r="E29" s="14"/>
      <c r="F29" s="14"/>
      <c r="G29" s="14"/>
      <c r="H29" s="14"/>
      <c r="I29" s="14"/>
    </row>
    <row r="30" spans="1:9" ht="14.95" customHeight="1" x14ac:dyDescent="0.25">
      <c r="A30" s="90"/>
      <c r="B30" s="64"/>
      <c r="C30" s="16" t="s">
        <v>13</v>
      </c>
      <c r="D30" s="14"/>
      <c r="E30" s="14"/>
      <c r="F30" s="14"/>
      <c r="G30" s="14"/>
      <c r="H30" s="14"/>
      <c r="I30" s="14"/>
    </row>
    <row r="31" spans="1:9" ht="14.95" customHeight="1" x14ac:dyDescent="0.25">
      <c r="A31" s="90"/>
      <c r="B31" s="65"/>
      <c r="C31" s="16" t="s">
        <v>6</v>
      </c>
      <c r="D31" s="14"/>
      <c r="E31" s="14"/>
      <c r="F31" s="14"/>
      <c r="G31" s="14"/>
      <c r="H31" s="14"/>
      <c r="I31" s="14"/>
    </row>
    <row r="32" spans="1:9" ht="31.6" customHeight="1" x14ac:dyDescent="0.25">
      <c r="A32" s="91"/>
      <c r="B32" s="12" t="s">
        <v>5</v>
      </c>
      <c r="C32" s="20" t="s">
        <v>22</v>
      </c>
      <c r="D32" s="20" t="s">
        <v>22</v>
      </c>
      <c r="E32" s="20" t="s">
        <v>22</v>
      </c>
      <c r="F32" s="20">
        <f>SUM(F29:F31)</f>
        <v>0</v>
      </c>
      <c r="G32" s="20">
        <f t="shared" ref="G32" si="7">SUM(G29:G31)</f>
        <v>0</v>
      </c>
      <c r="H32" s="20">
        <f t="shared" ref="H32" si="8">SUM(H29:H31)</f>
        <v>0</v>
      </c>
      <c r="I32" s="20" t="s">
        <v>22</v>
      </c>
    </row>
    <row r="33" spans="1:9" ht="15.8" customHeight="1" x14ac:dyDescent="0.25">
      <c r="A33" s="98" t="s">
        <v>54</v>
      </c>
      <c r="B33" s="95" t="s">
        <v>62</v>
      </c>
      <c r="C33" s="16" t="s">
        <v>6</v>
      </c>
      <c r="D33" s="9"/>
      <c r="E33" s="9"/>
      <c r="F33" s="9"/>
      <c r="G33" s="9"/>
      <c r="H33" s="9"/>
      <c r="I33" s="9"/>
    </row>
    <row r="34" spans="1:9" ht="15.8" customHeight="1" x14ac:dyDescent="0.25">
      <c r="A34" s="98"/>
      <c r="B34" s="96"/>
      <c r="C34" s="16" t="s">
        <v>13</v>
      </c>
      <c r="D34" s="9"/>
      <c r="E34" s="9"/>
      <c r="F34" s="9"/>
      <c r="G34" s="9"/>
      <c r="H34" s="9"/>
      <c r="I34" s="9"/>
    </row>
    <row r="35" spans="1:9" ht="15.8" customHeight="1" x14ac:dyDescent="0.25">
      <c r="A35" s="98"/>
      <c r="B35" s="97"/>
      <c r="C35" s="16" t="s">
        <v>6</v>
      </c>
      <c r="D35" s="9"/>
      <c r="E35" s="9"/>
      <c r="F35" s="9"/>
      <c r="G35" s="9"/>
      <c r="H35" s="9"/>
      <c r="I35" s="9"/>
    </row>
    <row r="36" spans="1:9" ht="30.75" customHeight="1" x14ac:dyDescent="0.25">
      <c r="A36" s="98"/>
      <c r="B36" s="17" t="s">
        <v>5</v>
      </c>
      <c r="C36" s="20" t="s">
        <v>22</v>
      </c>
      <c r="D36" s="20" t="s">
        <v>22</v>
      </c>
      <c r="E36" s="20" t="s">
        <v>22</v>
      </c>
      <c r="F36" s="20">
        <f>SUM(F33:F35)</f>
        <v>0</v>
      </c>
      <c r="G36" s="20">
        <f t="shared" ref="G36" si="9">SUM(G33:G35)</f>
        <v>0</v>
      </c>
      <c r="H36" s="20">
        <f t="shared" ref="H36" si="10">SUM(H33:H35)</f>
        <v>0</v>
      </c>
      <c r="I36" s="20" t="s">
        <v>22</v>
      </c>
    </row>
    <row r="37" spans="1:9" ht="15.8" customHeight="1" x14ac:dyDescent="0.25">
      <c r="A37" s="99" t="s">
        <v>67</v>
      </c>
      <c r="B37" s="95" t="s">
        <v>63</v>
      </c>
      <c r="C37" s="16" t="s">
        <v>6</v>
      </c>
      <c r="D37" s="16"/>
      <c r="E37" s="9"/>
      <c r="F37" s="9"/>
      <c r="G37" s="9"/>
      <c r="H37" s="9"/>
      <c r="I37" s="9"/>
    </row>
    <row r="38" spans="1:9" ht="15.8" customHeight="1" x14ac:dyDescent="0.25">
      <c r="A38" s="99"/>
      <c r="B38" s="96"/>
      <c r="C38" s="16" t="s">
        <v>13</v>
      </c>
      <c r="D38" s="16"/>
      <c r="E38" s="9"/>
      <c r="F38" s="9"/>
      <c r="G38" s="9"/>
      <c r="H38" s="9"/>
      <c r="I38" s="9"/>
    </row>
    <row r="39" spans="1:9" ht="15.8" customHeight="1" x14ac:dyDescent="0.25">
      <c r="A39" s="99"/>
      <c r="B39" s="97"/>
      <c r="C39" s="16" t="s">
        <v>6</v>
      </c>
      <c r="D39" s="16"/>
      <c r="E39" s="9"/>
      <c r="F39" s="9"/>
      <c r="G39" s="9"/>
      <c r="H39" s="9"/>
      <c r="I39" s="9"/>
    </row>
    <row r="40" spans="1:9" ht="30.75" customHeight="1" x14ac:dyDescent="0.25">
      <c r="A40" s="99"/>
      <c r="B40" s="17" t="s">
        <v>5</v>
      </c>
      <c r="C40" s="20" t="s">
        <v>22</v>
      </c>
      <c r="D40" s="20" t="s">
        <v>22</v>
      </c>
      <c r="E40" s="20" t="s">
        <v>22</v>
      </c>
      <c r="F40" s="20">
        <f>SUM(F37:F39)</f>
        <v>0</v>
      </c>
      <c r="G40" s="20">
        <f t="shared" ref="G40" si="11">SUM(G37:G39)</f>
        <v>0</v>
      </c>
      <c r="H40" s="20">
        <f t="shared" ref="H40" si="12">SUM(H37:H39)</f>
        <v>0</v>
      </c>
      <c r="I40" s="20" t="s">
        <v>22</v>
      </c>
    </row>
    <row r="41" spans="1:9" ht="15.8" customHeight="1" x14ac:dyDescent="0.25">
      <c r="A41" s="98" t="s">
        <v>66</v>
      </c>
      <c r="B41" s="100" t="s">
        <v>64</v>
      </c>
      <c r="C41" s="16" t="s">
        <v>6</v>
      </c>
      <c r="D41" s="6"/>
      <c r="E41" s="3"/>
      <c r="F41" s="3"/>
      <c r="G41" s="3"/>
      <c r="H41" s="3"/>
      <c r="I41" s="3"/>
    </row>
    <row r="42" spans="1:9" ht="13.6" customHeight="1" x14ac:dyDescent="0.25">
      <c r="A42" s="98"/>
      <c r="B42" s="101"/>
      <c r="C42" s="16" t="s">
        <v>13</v>
      </c>
      <c r="D42" s="6"/>
      <c r="E42" s="3"/>
      <c r="F42" s="3"/>
      <c r="G42" s="3"/>
      <c r="H42" s="3"/>
      <c r="I42" s="3"/>
    </row>
    <row r="43" spans="1:9" ht="13.6" customHeight="1" x14ac:dyDescent="0.25">
      <c r="A43" s="98"/>
      <c r="B43" s="102"/>
      <c r="C43" s="16" t="s">
        <v>6</v>
      </c>
      <c r="D43" s="21"/>
      <c r="E43" s="22"/>
      <c r="F43" s="10"/>
      <c r="G43" s="10"/>
      <c r="H43" s="10"/>
      <c r="I43" s="10"/>
    </row>
    <row r="44" spans="1:9" ht="28.55" customHeight="1" x14ac:dyDescent="0.25">
      <c r="A44" s="98"/>
      <c r="B44" s="17" t="s">
        <v>5</v>
      </c>
      <c r="C44" s="20" t="s">
        <v>22</v>
      </c>
      <c r="D44" s="20" t="s">
        <v>22</v>
      </c>
      <c r="E44" s="20" t="s">
        <v>22</v>
      </c>
      <c r="F44" s="20">
        <f>SUM(F41:F43)</f>
        <v>0</v>
      </c>
      <c r="G44" s="20">
        <f t="shared" ref="G44" si="13">SUM(G41:G43)</f>
        <v>0</v>
      </c>
      <c r="H44" s="20">
        <f t="shared" ref="H44" si="14">SUM(H41:H43)</f>
        <v>0</v>
      </c>
      <c r="I44" s="20" t="s">
        <v>22</v>
      </c>
    </row>
    <row r="45" spans="1:9" ht="33.799999999999997" customHeight="1" x14ac:dyDescent="0.25">
      <c r="A45" s="84" t="s">
        <v>46</v>
      </c>
      <c r="B45" s="85"/>
      <c r="C45" s="85"/>
      <c r="D45" s="85"/>
      <c r="E45" s="86"/>
      <c r="F45" s="12">
        <f>F44+F40+F36+F32+F28+F24+F20+F16</f>
        <v>0</v>
      </c>
      <c r="G45" s="12">
        <f t="shared" ref="G45:H45" si="15">G44+G40+G36+G32+G28+G24+G20+G16</f>
        <v>0</v>
      </c>
      <c r="H45" s="12">
        <f t="shared" si="15"/>
        <v>0</v>
      </c>
      <c r="I45" s="12" t="s">
        <v>22</v>
      </c>
    </row>
    <row r="46" spans="1:9" ht="18" customHeight="1" x14ac:dyDescent="0.25">
      <c r="A46" s="89" t="s">
        <v>68</v>
      </c>
      <c r="B46" s="63" t="s">
        <v>69</v>
      </c>
      <c r="C46" s="16" t="s">
        <v>6</v>
      </c>
      <c r="D46" s="10"/>
      <c r="E46" s="10"/>
      <c r="F46" s="10"/>
      <c r="G46" s="10"/>
      <c r="H46" s="10"/>
      <c r="I46" s="10"/>
    </row>
    <row r="47" spans="1:9" x14ac:dyDescent="0.25">
      <c r="A47" s="90"/>
      <c r="B47" s="64"/>
      <c r="C47" s="16" t="s">
        <v>13</v>
      </c>
      <c r="D47" s="3"/>
      <c r="E47" s="3"/>
      <c r="F47" s="3"/>
      <c r="G47" s="3"/>
      <c r="H47" s="3"/>
      <c r="I47" s="3"/>
    </row>
    <row r="48" spans="1:9" x14ac:dyDescent="0.25">
      <c r="A48" s="90"/>
      <c r="B48" s="65"/>
      <c r="C48" s="16" t="s">
        <v>6</v>
      </c>
      <c r="D48" s="3"/>
      <c r="E48" s="3"/>
      <c r="F48" s="3"/>
      <c r="G48" s="3"/>
      <c r="H48" s="3"/>
      <c r="I48" s="3"/>
    </row>
    <row r="49" spans="1:9" ht="31.25" x14ac:dyDescent="0.25">
      <c r="A49" s="91"/>
      <c r="B49" s="17" t="s">
        <v>5</v>
      </c>
      <c r="C49" s="20" t="s">
        <v>22</v>
      </c>
      <c r="D49" s="20" t="s">
        <v>22</v>
      </c>
      <c r="E49" s="20" t="s">
        <v>22</v>
      </c>
      <c r="F49" s="20">
        <f>SUM(F46:F48)</f>
        <v>0</v>
      </c>
      <c r="G49" s="20">
        <f t="shared" ref="G49" si="16">SUM(G46:G48)</f>
        <v>0</v>
      </c>
      <c r="H49" s="20">
        <f t="shared" ref="H49" si="17">SUM(H46:H48)</f>
        <v>0</v>
      </c>
      <c r="I49" s="20" t="s">
        <v>22</v>
      </c>
    </row>
    <row r="50" spans="1:9" ht="16.5" customHeight="1" x14ac:dyDescent="0.25">
      <c r="A50" s="89" t="s">
        <v>55</v>
      </c>
      <c r="B50" s="63" t="s">
        <v>70</v>
      </c>
      <c r="C50" s="6" t="s">
        <v>6</v>
      </c>
      <c r="D50" s="3"/>
      <c r="E50" s="3"/>
      <c r="F50" s="3"/>
      <c r="G50" s="3"/>
      <c r="H50" s="3"/>
      <c r="I50" s="3"/>
    </row>
    <row r="51" spans="1:9" x14ac:dyDescent="0.25">
      <c r="A51" s="90"/>
      <c r="B51" s="64"/>
      <c r="C51" s="6" t="s">
        <v>13</v>
      </c>
      <c r="D51" s="3"/>
      <c r="E51" s="3"/>
      <c r="F51" s="3"/>
      <c r="G51" s="3"/>
      <c r="H51" s="3"/>
      <c r="I51" s="3"/>
    </row>
    <row r="52" spans="1:9" x14ac:dyDescent="0.25">
      <c r="A52" s="90"/>
      <c r="B52" s="65"/>
      <c r="C52" s="16" t="s">
        <v>6</v>
      </c>
      <c r="D52" s="9"/>
      <c r="E52" s="9"/>
      <c r="F52" s="9"/>
      <c r="G52" s="9"/>
      <c r="H52" s="9"/>
      <c r="I52" s="9"/>
    </row>
    <row r="53" spans="1:9" ht="31.25" x14ac:dyDescent="0.25">
      <c r="A53" s="91"/>
      <c r="B53" s="17" t="s">
        <v>5</v>
      </c>
      <c r="C53" s="12" t="s">
        <v>22</v>
      </c>
      <c r="D53" s="12" t="s">
        <v>22</v>
      </c>
      <c r="E53" s="12" t="s">
        <v>22</v>
      </c>
      <c r="F53" s="12">
        <f>SUM(F50:F52)</f>
        <v>0</v>
      </c>
      <c r="G53" s="12">
        <f t="shared" ref="G53" si="18">SUM(G50:G52)</f>
        <v>0</v>
      </c>
      <c r="H53" s="12">
        <f t="shared" ref="H53" si="19">SUM(H50:H52)</f>
        <v>0</v>
      </c>
      <c r="I53" s="12" t="s">
        <v>22</v>
      </c>
    </row>
    <row r="54" spans="1:9" ht="18" customHeight="1" x14ac:dyDescent="0.25">
      <c r="A54" s="89" t="s">
        <v>74</v>
      </c>
      <c r="B54" s="63" t="s">
        <v>71</v>
      </c>
      <c r="C54" s="6" t="s">
        <v>6</v>
      </c>
      <c r="D54" s="3"/>
      <c r="E54" s="3"/>
      <c r="F54" s="3"/>
      <c r="G54" s="3"/>
      <c r="H54" s="3"/>
      <c r="I54" s="3"/>
    </row>
    <row r="55" spans="1:9" ht="14.95" customHeight="1" x14ac:dyDescent="0.25">
      <c r="A55" s="90"/>
      <c r="B55" s="64"/>
      <c r="C55" s="6" t="s">
        <v>13</v>
      </c>
      <c r="D55" s="3"/>
      <c r="E55" s="3"/>
      <c r="F55" s="3"/>
      <c r="G55" s="3"/>
      <c r="H55" s="3"/>
      <c r="I55" s="3"/>
    </row>
    <row r="56" spans="1:9" ht="17.350000000000001" customHeight="1" x14ac:dyDescent="0.25">
      <c r="A56" s="90"/>
      <c r="B56" s="65"/>
      <c r="C56" s="6" t="s">
        <v>6</v>
      </c>
      <c r="D56" s="3"/>
      <c r="E56" s="3"/>
      <c r="F56" s="3"/>
      <c r="G56" s="3"/>
      <c r="H56" s="3"/>
      <c r="I56" s="3"/>
    </row>
    <row r="57" spans="1:9" ht="30.75" customHeight="1" x14ac:dyDescent="0.25">
      <c r="A57" s="91"/>
      <c r="B57" s="17" t="s">
        <v>5</v>
      </c>
      <c r="C57" s="12" t="s">
        <v>22</v>
      </c>
      <c r="D57" s="12" t="s">
        <v>22</v>
      </c>
      <c r="E57" s="12" t="s">
        <v>22</v>
      </c>
      <c r="F57" s="12">
        <f>SUM(F54:F56)</f>
        <v>0</v>
      </c>
      <c r="G57" s="12">
        <f t="shared" ref="G57" si="20">SUM(G54:G56)</f>
        <v>0</v>
      </c>
      <c r="H57" s="12">
        <f t="shared" ref="H57" si="21">SUM(H54:H56)</f>
        <v>0</v>
      </c>
      <c r="I57" s="12" t="s">
        <v>22</v>
      </c>
    </row>
    <row r="58" spans="1:9" ht="18.7" customHeight="1" x14ac:dyDescent="0.25">
      <c r="A58" s="89" t="s">
        <v>75</v>
      </c>
      <c r="B58" s="63" t="s">
        <v>72</v>
      </c>
      <c r="C58" s="6" t="s">
        <v>6</v>
      </c>
      <c r="D58" s="3"/>
      <c r="E58" s="3"/>
      <c r="F58" s="3"/>
      <c r="G58" s="3"/>
      <c r="H58" s="3"/>
      <c r="I58" s="3"/>
    </row>
    <row r="59" spans="1:9" x14ac:dyDescent="0.25">
      <c r="A59" s="90"/>
      <c r="B59" s="64"/>
      <c r="C59" s="6" t="s">
        <v>13</v>
      </c>
      <c r="D59" s="10"/>
      <c r="E59" s="10"/>
      <c r="F59" s="10"/>
      <c r="G59" s="10"/>
      <c r="H59" s="10"/>
      <c r="I59" s="10"/>
    </row>
    <row r="60" spans="1:9" x14ac:dyDescent="0.25">
      <c r="A60" s="90"/>
      <c r="B60" s="65"/>
      <c r="C60" s="6" t="s">
        <v>6</v>
      </c>
      <c r="D60" s="10"/>
      <c r="E60" s="10"/>
      <c r="F60" s="10"/>
      <c r="G60" s="10"/>
      <c r="H60" s="10"/>
      <c r="I60" s="10"/>
    </row>
    <row r="61" spans="1:9" ht="31.25" x14ac:dyDescent="0.25">
      <c r="A61" s="91"/>
      <c r="B61" s="17" t="s">
        <v>5</v>
      </c>
      <c r="C61" s="12" t="s">
        <v>22</v>
      </c>
      <c r="D61" s="12" t="s">
        <v>22</v>
      </c>
      <c r="E61" s="12" t="s">
        <v>22</v>
      </c>
      <c r="F61" s="12">
        <f>SUM(F58:F60)</f>
        <v>0</v>
      </c>
      <c r="G61" s="12">
        <f t="shared" ref="G61" si="22">SUM(G58:G60)</f>
        <v>0</v>
      </c>
      <c r="H61" s="12">
        <f t="shared" ref="H61" si="23">SUM(H58:H60)</f>
        <v>0</v>
      </c>
      <c r="I61" s="12" t="s">
        <v>22</v>
      </c>
    </row>
    <row r="62" spans="1:9" ht="18" customHeight="1" x14ac:dyDescent="0.25">
      <c r="A62" s="89" t="s">
        <v>76</v>
      </c>
      <c r="B62" s="80" t="s">
        <v>73</v>
      </c>
      <c r="C62" s="6" t="s">
        <v>6</v>
      </c>
      <c r="D62" s="10"/>
      <c r="E62" s="10"/>
      <c r="F62" s="10"/>
      <c r="G62" s="10"/>
      <c r="H62" s="10"/>
      <c r="I62" s="10"/>
    </row>
    <row r="63" spans="1:9" ht="16.5" customHeight="1" x14ac:dyDescent="0.25">
      <c r="A63" s="90"/>
      <c r="B63" s="80"/>
      <c r="C63" s="6" t="s">
        <v>13</v>
      </c>
      <c r="D63" s="3"/>
      <c r="E63" s="22"/>
      <c r="F63" s="10"/>
      <c r="G63" s="10"/>
      <c r="H63" s="10"/>
      <c r="I63" s="10"/>
    </row>
    <row r="64" spans="1:9" ht="16.5" customHeight="1" x14ac:dyDescent="0.25">
      <c r="A64" s="90"/>
      <c r="B64" s="80"/>
      <c r="C64" s="6" t="s">
        <v>6</v>
      </c>
      <c r="D64" s="3"/>
      <c r="E64" s="22"/>
      <c r="F64" s="10"/>
      <c r="G64" s="10"/>
      <c r="H64" s="10"/>
      <c r="I64" s="10"/>
    </row>
    <row r="65" spans="1:9" ht="29.25" customHeight="1" x14ac:dyDescent="0.25">
      <c r="A65" s="91"/>
      <c r="B65" s="17" t="s">
        <v>5</v>
      </c>
      <c r="C65" s="12" t="s">
        <v>22</v>
      </c>
      <c r="D65" s="12" t="s">
        <v>22</v>
      </c>
      <c r="E65" s="12" t="s">
        <v>22</v>
      </c>
      <c r="F65" s="12">
        <f>SUM(F62:F64)</f>
        <v>0</v>
      </c>
      <c r="G65" s="12">
        <f t="shared" ref="G65" si="24">SUM(G62:G64)</f>
        <v>0</v>
      </c>
      <c r="H65" s="12">
        <f t="shared" ref="H65" si="25">SUM(H62:H64)</f>
        <v>0</v>
      </c>
      <c r="I65" s="12" t="s">
        <v>22</v>
      </c>
    </row>
    <row r="66" spans="1:9" ht="31.6" customHeight="1" x14ac:dyDescent="0.25">
      <c r="A66" s="84" t="s">
        <v>47</v>
      </c>
      <c r="B66" s="85"/>
      <c r="C66" s="85"/>
      <c r="D66" s="85"/>
      <c r="E66" s="86"/>
      <c r="F66" s="12">
        <f>F65+F61+F57+F53+F49</f>
        <v>0</v>
      </c>
      <c r="G66" s="12">
        <f>G65+G61+G57+G53+G49</f>
        <v>0</v>
      </c>
      <c r="H66" s="12">
        <f>H65+H61+H57+H53+H49</f>
        <v>0</v>
      </c>
      <c r="I66" s="12" t="s">
        <v>22</v>
      </c>
    </row>
    <row r="67" spans="1:9" ht="15.8" customHeight="1" x14ac:dyDescent="0.25">
      <c r="A67" s="84" t="s">
        <v>48</v>
      </c>
      <c r="B67" s="85"/>
      <c r="C67" s="85"/>
      <c r="D67" s="85"/>
      <c r="E67" s="86"/>
      <c r="F67" s="12">
        <f>F66+F45</f>
        <v>0</v>
      </c>
      <c r="G67" s="12">
        <f>G66+G45</f>
        <v>0</v>
      </c>
      <c r="H67" s="12">
        <f>H66+H45</f>
        <v>0</v>
      </c>
      <c r="I67" s="12" t="s">
        <v>22</v>
      </c>
    </row>
    <row r="68" spans="1:9" ht="16.3" x14ac:dyDescent="0.3">
      <c r="A68" s="27"/>
      <c r="B68" s="18"/>
      <c r="C68" s="18"/>
      <c r="D68" s="18"/>
      <c r="E68" s="18"/>
      <c r="F68" s="18"/>
      <c r="G68" s="18"/>
      <c r="H68" s="18"/>
      <c r="I68" s="18"/>
    </row>
    <row r="69" spans="1:9" ht="16.3" x14ac:dyDescent="0.3">
      <c r="A69" s="27"/>
      <c r="B69" s="29"/>
      <c r="C69" s="29"/>
      <c r="D69" s="18"/>
      <c r="E69" s="18"/>
      <c r="F69" s="18"/>
      <c r="G69" s="18"/>
      <c r="H69" s="18"/>
      <c r="I69" s="18"/>
    </row>
    <row r="70" spans="1:9" ht="16.3" x14ac:dyDescent="0.3">
      <c r="A70" s="28"/>
      <c r="B70" s="18"/>
      <c r="C70" s="18"/>
      <c r="D70" s="18"/>
      <c r="E70" s="18"/>
      <c r="F70" s="18"/>
      <c r="G70" s="18"/>
      <c r="H70" s="18"/>
      <c r="I70" s="18"/>
    </row>
  </sheetData>
  <mergeCells count="41">
    <mergeCell ref="A8:I8"/>
    <mergeCell ref="B54:B56"/>
    <mergeCell ref="A54:A57"/>
    <mergeCell ref="B58:B60"/>
    <mergeCell ref="A58:A61"/>
    <mergeCell ref="B41:B43"/>
    <mergeCell ref="A46:A49"/>
    <mergeCell ref="B46:B48"/>
    <mergeCell ref="B50:B52"/>
    <mergeCell ref="A50:A53"/>
    <mergeCell ref="B13:B15"/>
    <mergeCell ref="B17:B19"/>
    <mergeCell ref="A17:A20"/>
    <mergeCell ref="A21:A24"/>
    <mergeCell ref="A9:A11"/>
    <mergeCell ref="C9:D9"/>
    <mergeCell ref="A66:E66"/>
    <mergeCell ref="A67:E67"/>
    <mergeCell ref="A62:A65"/>
    <mergeCell ref="B62:B64"/>
    <mergeCell ref="C10:C11"/>
    <mergeCell ref="A45:E45"/>
    <mergeCell ref="B29:B31"/>
    <mergeCell ref="B33:B35"/>
    <mergeCell ref="B25:B27"/>
    <mergeCell ref="A25:A28"/>
    <mergeCell ref="A29:A32"/>
    <mergeCell ref="A33:A36"/>
    <mergeCell ref="A37:A40"/>
    <mergeCell ref="B37:B39"/>
    <mergeCell ref="A41:A44"/>
    <mergeCell ref="B9:B11"/>
    <mergeCell ref="E9:E11"/>
    <mergeCell ref="B21:B23"/>
    <mergeCell ref="A13:A16"/>
    <mergeCell ref="F9:H9"/>
    <mergeCell ref="I9:I11"/>
    <mergeCell ref="D10:D11"/>
    <mergeCell ref="F10:F11"/>
    <mergeCell ref="G10:G11"/>
    <mergeCell ref="H10:H11"/>
  </mergeCells>
  <hyperlinks>
    <hyperlink ref="A70" location="_ftnref1" display="_ftnref1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workbookViewId="0">
      <selection activeCell="Q10" sqref="Q10"/>
    </sheetView>
  </sheetViews>
  <sheetFormatPr defaultColWidth="4.875" defaultRowHeight="15.65" x14ac:dyDescent="0.25"/>
  <cols>
    <col min="1" max="2" width="4.875" style="1"/>
    <col min="3" max="3" width="40.375" style="1" customWidth="1"/>
    <col min="4" max="4" width="22.375" style="1" customWidth="1"/>
    <col min="5" max="5" width="13.875" style="1" customWidth="1"/>
    <col min="6" max="6" width="11.75" style="1" customWidth="1"/>
    <col min="7" max="7" width="14" style="1" customWidth="1"/>
    <col min="8" max="16384" width="4.875" style="1"/>
  </cols>
  <sheetData>
    <row r="1" spans="2:7" x14ac:dyDescent="0.25">
      <c r="G1" s="1" t="s">
        <v>93</v>
      </c>
    </row>
    <row r="2" spans="2:7" x14ac:dyDescent="0.25">
      <c r="G2" s="1" t="s">
        <v>65</v>
      </c>
    </row>
    <row r="5" spans="2:7" x14ac:dyDescent="0.25">
      <c r="B5" s="106" t="s">
        <v>81</v>
      </c>
      <c r="C5" s="107"/>
      <c r="D5" s="107"/>
      <c r="E5" s="107"/>
      <c r="F5" s="107"/>
      <c r="G5" s="108"/>
    </row>
    <row r="6" spans="2:7" ht="19.55" customHeight="1" x14ac:dyDescent="0.25">
      <c r="B6" s="61" t="s">
        <v>0</v>
      </c>
      <c r="C6" s="61" t="s">
        <v>78</v>
      </c>
      <c r="D6" s="61" t="s">
        <v>2</v>
      </c>
      <c r="E6" s="61"/>
      <c r="F6" s="61"/>
      <c r="G6" s="61"/>
    </row>
    <row r="7" spans="2:7" ht="17.350000000000001" customHeight="1" x14ac:dyDescent="0.25">
      <c r="B7" s="61"/>
      <c r="C7" s="61"/>
      <c r="D7" s="61" t="s">
        <v>79</v>
      </c>
      <c r="E7" s="61" t="s">
        <v>82</v>
      </c>
      <c r="F7" s="61" t="s">
        <v>3</v>
      </c>
      <c r="G7" s="61" t="s">
        <v>45</v>
      </c>
    </row>
    <row r="8" spans="2:7" x14ac:dyDescent="0.25">
      <c r="B8" s="61"/>
      <c r="C8" s="61"/>
      <c r="D8" s="61"/>
      <c r="E8" s="61"/>
      <c r="F8" s="61"/>
      <c r="G8" s="61"/>
    </row>
    <row r="9" spans="2:7" s="39" customFormat="1" ht="13.6" x14ac:dyDescent="0.25">
      <c r="B9" s="37">
        <v>1</v>
      </c>
      <c r="C9" s="37">
        <v>2</v>
      </c>
      <c r="D9" s="37">
        <v>3</v>
      </c>
      <c r="E9" s="37">
        <v>4</v>
      </c>
      <c r="F9" s="37">
        <v>5</v>
      </c>
      <c r="G9" s="37">
        <v>6</v>
      </c>
    </row>
    <row r="10" spans="2:7" x14ac:dyDescent="0.25">
      <c r="B10" s="3">
        <v>1</v>
      </c>
      <c r="C10" s="30"/>
      <c r="D10" s="30"/>
      <c r="E10" s="30"/>
      <c r="F10" s="30"/>
      <c r="G10" s="6">
        <f>E10*F10</f>
        <v>0</v>
      </c>
    </row>
    <row r="11" spans="2:7" x14ac:dyDescent="0.25">
      <c r="B11" s="3">
        <v>2</v>
      </c>
      <c r="C11" s="6"/>
      <c r="D11" s="6"/>
      <c r="E11" s="6"/>
      <c r="F11" s="6"/>
      <c r="G11" s="6">
        <f t="shared" ref="G11:G12" si="0">E11*F11</f>
        <v>0</v>
      </c>
    </row>
    <row r="12" spans="2:7" x14ac:dyDescent="0.25">
      <c r="B12" s="3">
        <v>3</v>
      </c>
      <c r="C12" s="6"/>
      <c r="D12" s="6"/>
      <c r="E12" s="6"/>
      <c r="F12" s="6"/>
      <c r="G12" s="6">
        <f t="shared" si="0"/>
        <v>0</v>
      </c>
    </row>
    <row r="13" spans="2:7" ht="35.35" customHeight="1" x14ac:dyDescent="0.25">
      <c r="B13" s="109" t="s">
        <v>80</v>
      </c>
      <c r="C13" s="110"/>
      <c r="D13" s="110"/>
      <c r="E13" s="111"/>
      <c r="F13" s="15">
        <f>SUM(F10:F12)</f>
        <v>0</v>
      </c>
      <c r="G13" s="15">
        <f>SUM(G10:G12)</f>
        <v>0</v>
      </c>
    </row>
    <row r="15" spans="2:7" x14ac:dyDescent="0.25">
      <c r="C15" s="19"/>
    </row>
  </sheetData>
  <mergeCells count="9">
    <mergeCell ref="E7:E8"/>
    <mergeCell ref="D6:G6"/>
    <mergeCell ref="G7:G8"/>
    <mergeCell ref="B5:G5"/>
    <mergeCell ref="B13:E13"/>
    <mergeCell ref="B6:B8"/>
    <mergeCell ref="C6:C8"/>
    <mergeCell ref="D7:D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26" workbookViewId="0">
      <selection activeCell="B23" sqref="B23"/>
    </sheetView>
  </sheetViews>
  <sheetFormatPr defaultColWidth="4.875" defaultRowHeight="15.65" x14ac:dyDescent="0.25"/>
  <cols>
    <col min="1" max="2" width="4.875" style="1"/>
    <col min="3" max="3" width="40.375" style="1" customWidth="1"/>
    <col min="4" max="5" width="17.125" style="1" customWidth="1"/>
    <col min="6" max="6" width="9.375" style="1" customWidth="1"/>
    <col min="7" max="7" width="9.75" style="1" customWidth="1"/>
    <col min="8" max="8" width="13.875" style="1" customWidth="1"/>
    <col min="9" max="9" width="14" style="1" customWidth="1"/>
    <col min="10" max="16384" width="4.875" style="1"/>
  </cols>
  <sheetData>
    <row r="1" spans="2:9" x14ac:dyDescent="0.25">
      <c r="H1" s="1" t="s">
        <v>92</v>
      </c>
    </row>
    <row r="2" spans="2:9" x14ac:dyDescent="0.25">
      <c r="H2" s="1" t="s">
        <v>65</v>
      </c>
    </row>
    <row r="5" spans="2:9" x14ac:dyDescent="0.25">
      <c r="B5" s="106" t="s">
        <v>99</v>
      </c>
      <c r="C5" s="107"/>
      <c r="D5" s="107"/>
      <c r="E5" s="107"/>
      <c r="F5" s="107"/>
      <c r="G5" s="107"/>
      <c r="H5" s="107"/>
      <c r="I5" s="108"/>
    </row>
    <row r="6" spans="2:9" ht="27.7" customHeight="1" x14ac:dyDescent="0.25">
      <c r="B6" s="73" t="s">
        <v>0</v>
      </c>
      <c r="C6" s="61" t="s">
        <v>84</v>
      </c>
      <c r="D6" s="118" t="s">
        <v>85</v>
      </c>
      <c r="E6" s="73" t="s">
        <v>83</v>
      </c>
      <c r="F6" s="92" t="s">
        <v>2</v>
      </c>
      <c r="G6" s="93"/>
      <c r="H6" s="93"/>
      <c r="I6" s="94"/>
    </row>
    <row r="7" spans="2:9" ht="17.350000000000001" customHeight="1" x14ac:dyDescent="0.25">
      <c r="B7" s="87"/>
      <c r="C7" s="61"/>
      <c r="D7" s="119"/>
      <c r="E7" s="87"/>
      <c r="F7" s="87" t="s">
        <v>86</v>
      </c>
      <c r="G7" s="87" t="s">
        <v>3</v>
      </c>
      <c r="H7" s="87" t="s">
        <v>87</v>
      </c>
      <c r="I7" s="73" t="s">
        <v>45</v>
      </c>
    </row>
    <row r="8" spans="2:9" x14ac:dyDescent="0.25">
      <c r="B8" s="87"/>
      <c r="C8" s="61"/>
      <c r="D8" s="119"/>
      <c r="E8" s="87"/>
      <c r="F8" s="87"/>
      <c r="G8" s="87"/>
      <c r="H8" s="87"/>
      <c r="I8" s="87"/>
    </row>
    <row r="9" spans="2:9" ht="50.95" customHeight="1" x14ac:dyDescent="0.25">
      <c r="B9" s="88"/>
      <c r="C9" s="61"/>
      <c r="D9" s="120"/>
      <c r="E9" s="88"/>
      <c r="F9" s="88"/>
      <c r="G9" s="88"/>
      <c r="H9" s="88"/>
      <c r="I9" s="88"/>
    </row>
    <row r="10" spans="2:9" s="39" customFormat="1" ht="13.6" x14ac:dyDescent="0.25">
      <c r="B10" s="40">
        <v>1</v>
      </c>
      <c r="C10" s="37">
        <v>2</v>
      </c>
      <c r="D10" s="41">
        <v>3</v>
      </c>
      <c r="E10" s="40">
        <v>4</v>
      </c>
      <c r="F10" s="40">
        <v>5</v>
      </c>
      <c r="G10" s="37">
        <v>6</v>
      </c>
      <c r="H10" s="37">
        <v>7</v>
      </c>
      <c r="I10" s="37">
        <v>8</v>
      </c>
    </row>
    <row r="11" spans="2:9" s="39" customFormat="1" ht="21.1" customHeight="1" x14ac:dyDescent="0.25">
      <c r="B11" s="112" t="s">
        <v>100</v>
      </c>
      <c r="C11" s="113"/>
      <c r="D11" s="113"/>
      <c r="E11" s="113"/>
      <c r="F11" s="113"/>
      <c r="G11" s="113"/>
      <c r="H11" s="113"/>
      <c r="I11" s="114"/>
    </row>
    <row r="12" spans="2:9" x14ac:dyDescent="0.25">
      <c r="B12" s="36">
        <v>1</v>
      </c>
      <c r="C12" s="31"/>
      <c r="D12" s="31"/>
      <c r="E12" s="35"/>
      <c r="F12" s="6"/>
      <c r="G12" s="6"/>
      <c r="H12" s="6"/>
      <c r="I12" s="32">
        <f t="shared" ref="I12:I16" si="0">G12*H12</f>
        <v>0</v>
      </c>
    </row>
    <row r="13" spans="2:9" x14ac:dyDescent="0.25">
      <c r="B13" s="36">
        <v>2</v>
      </c>
      <c r="C13" s="31"/>
      <c r="D13" s="31"/>
      <c r="E13" s="35"/>
      <c r="F13" s="6"/>
      <c r="G13" s="6"/>
      <c r="H13" s="6"/>
      <c r="I13" s="32">
        <f t="shared" si="0"/>
        <v>0</v>
      </c>
    </row>
    <row r="14" spans="2:9" x14ac:dyDescent="0.25">
      <c r="B14" s="36">
        <v>3</v>
      </c>
      <c r="C14" s="31"/>
      <c r="D14" s="31"/>
      <c r="E14" s="35"/>
      <c r="F14" s="6"/>
      <c r="G14" s="6"/>
      <c r="H14" s="6"/>
      <c r="I14" s="32">
        <f t="shared" si="0"/>
        <v>0</v>
      </c>
    </row>
    <row r="15" spans="2:9" x14ac:dyDescent="0.25">
      <c r="B15" s="36">
        <v>4</v>
      </c>
      <c r="C15" s="31"/>
      <c r="D15" s="31"/>
      <c r="E15" s="35"/>
      <c r="F15" s="6"/>
      <c r="G15" s="6"/>
      <c r="H15" s="6"/>
      <c r="I15" s="32">
        <f t="shared" si="0"/>
        <v>0</v>
      </c>
    </row>
    <row r="16" spans="2:9" x14ac:dyDescent="0.25">
      <c r="B16" s="36" t="s">
        <v>13</v>
      </c>
      <c r="C16" s="31"/>
      <c r="D16" s="31"/>
      <c r="E16" s="35"/>
      <c r="F16" s="6"/>
      <c r="G16" s="6"/>
      <c r="H16" s="6"/>
      <c r="I16" s="32">
        <f t="shared" si="0"/>
        <v>0</v>
      </c>
    </row>
    <row r="17" spans="2:9" ht="33.799999999999997" customHeight="1" x14ac:dyDescent="0.25">
      <c r="B17" s="109" t="s">
        <v>98</v>
      </c>
      <c r="C17" s="110"/>
      <c r="D17" s="110"/>
      <c r="E17" s="111"/>
      <c r="F17" s="34" t="s">
        <v>22</v>
      </c>
      <c r="G17" s="12" t="s">
        <v>22</v>
      </c>
      <c r="H17" s="12" t="s">
        <v>22</v>
      </c>
      <c r="I17" s="12">
        <f>SUM(I12:I16)</f>
        <v>0</v>
      </c>
    </row>
    <row r="18" spans="2:9" x14ac:dyDescent="0.25">
      <c r="B18" s="115" t="s">
        <v>101</v>
      </c>
      <c r="C18" s="116"/>
      <c r="D18" s="116"/>
      <c r="E18" s="116"/>
      <c r="F18" s="116"/>
      <c r="G18" s="116"/>
      <c r="H18" s="116"/>
      <c r="I18" s="117"/>
    </row>
    <row r="19" spans="2:9" x14ac:dyDescent="0.25">
      <c r="B19" s="36">
        <v>1</v>
      </c>
      <c r="C19" s="36"/>
      <c r="D19" s="36"/>
      <c r="E19" s="36"/>
      <c r="F19" s="36"/>
      <c r="G19" s="36"/>
      <c r="H19" s="36"/>
      <c r="I19" s="36"/>
    </row>
    <row r="20" spans="2:9" x14ac:dyDescent="0.25">
      <c r="B20" s="36">
        <v>2</v>
      </c>
      <c r="C20" s="36"/>
      <c r="D20" s="36"/>
      <c r="E20" s="36"/>
      <c r="F20" s="36"/>
      <c r="G20" s="36"/>
      <c r="H20" s="36"/>
      <c r="I20" s="36"/>
    </row>
    <row r="21" spans="2:9" x14ac:dyDescent="0.25">
      <c r="B21" s="36">
        <v>3</v>
      </c>
      <c r="C21" s="36"/>
      <c r="D21" s="36"/>
      <c r="E21" s="36"/>
      <c r="F21" s="36"/>
      <c r="G21" s="36"/>
      <c r="H21" s="36"/>
      <c r="I21" s="36"/>
    </row>
    <row r="22" spans="2:9" x14ac:dyDescent="0.25">
      <c r="B22" s="36">
        <v>4</v>
      </c>
      <c r="C22" s="36"/>
      <c r="D22" s="36"/>
      <c r="E22" s="36"/>
      <c r="F22" s="36"/>
      <c r="G22" s="36"/>
      <c r="H22" s="36"/>
      <c r="I22" s="36"/>
    </row>
    <row r="23" spans="2:9" x14ac:dyDescent="0.25">
      <c r="B23" s="36" t="s">
        <v>13</v>
      </c>
      <c r="C23" s="36"/>
      <c r="D23" s="36"/>
      <c r="E23" s="36"/>
      <c r="F23" s="36"/>
      <c r="G23" s="36"/>
      <c r="H23" s="36"/>
      <c r="I23" s="36"/>
    </row>
    <row r="24" spans="2:9" ht="33.799999999999997" customHeight="1" x14ac:dyDescent="0.25">
      <c r="B24" s="109" t="s">
        <v>102</v>
      </c>
      <c r="C24" s="110"/>
      <c r="D24" s="110"/>
      <c r="E24" s="111"/>
      <c r="F24" s="34" t="s">
        <v>22</v>
      </c>
      <c r="G24" s="12" t="s">
        <v>22</v>
      </c>
      <c r="H24" s="12" t="s">
        <v>22</v>
      </c>
      <c r="I24" s="12">
        <f>SUM(I22:I23)</f>
        <v>0</v>
      </c>
    </row>
    <row r="25" spans="2:9" x14ac:dyDescent="0.25">
      <c r="B25" s="36"/>
      <c r="C25" s="36"/>
      <c r="D25" s="36"/>
      <c r="E25" s="36"/>
      <c r="F25" s="36"/>
      <c r="G25" s="36"/>
      <c r="H25" s="36"/>
      <c r="I25" s="36"/>
    </row>
  </sheetData>
  <mergeCells count="14">
    <mergeCell ref="B11:I11"/>
    <mergeCell ref="B18:I18"/>
    <mergeCell ref="B24:E24"/>
    <mergeCell ref="B5:I5"/>
    <mergeCell ref="B6:B9"/>
    <mergeCell ref="C6:C9"/>
    <mergeCell ref="D6:D9"/>
    <mergeCell ref="B17:E17"/>
    <mergeCell ref="E6:E9"/>
    <mergeCell ref="F7:F9"/>
    <mergeCell ref="F6:I6"/>
    <mergeCell ref="G7:G9"/>
    <mergeCell ref="H7:H9"/>
    <mergeCell ref="I7:I9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workbookViewId="0">
      <selection activeCell="F21" sqref="F21"/>
    </sheetView>
  </sheetViews>
  <sheetFormatPr defaultRowHeight="14.3" x14ac:dyDescent="0.25"/>
  <cols>
    <col min="1" max="1" width="2.25" customWidth="1"/>
    <col min="2" max="2" width="6.375" customWidth="1"/>
    <col min="3" max="3" width="47.375" customWidth="1"/>
    <col min="5" max="5" width="9.375" customWidth="1"/>
    <col min="6" max="6" width="11.25" customWidth="1"/>
    <col min="7" max="7" width="12.75" customWidth="1"/>
    <col min="8" max="8" width="45.375" customWidth="1"/>
  </cols>
  <sheetData>
    <row r="1" spans="2:8" ht="15.65" x14ac:dyDescent="0.25">
      <c r="B1" s="1"/>
      <c r="C1" s="1"/>
      <c r="D1" s="1"/>
      <c r="E1" s="1"/>
      <c r="F1" s="1" t="s">
        <v>92</v>
      </c>
      <c r="G1" s="1"/>
    </row>
    <row r="2" spans="2:8" ht="15.65" x14ac:dyDescent="0.25">
      <c r="B2" s="1"/>
      <c r="C2" s="1"/>
      <c r="D2" s="1"/>
      <c r="E2" s="1"/>
      <c r="F2" s="1" t="s">
        <v>65</v>
      </c>
      <c r="G2" s="1"/>
    </row>
    <row r="3" spans="2:8" ht="15.65" x14ac:dyDescent="0.25">
      <c r="B3" s="1"/>
      <c r="C3" s="1"/>
      <c r="D3" s="1"/>
      <c r="E3" s="1"/>
      <c r="F3" s="1"/>
      <c r="G3" s="1"/>
    </row>
    <row r="4" spans="2:8" ht="15.65" x14ac:dyDescent="0.25">
      <c r="B4" s="1"/>
      <c r="C4" s="1"/>
      <c r="D4" s="1"/>
      <c r="E4" s="1"/>
      <c r="F4" s="1"/>
      <c r="G4" s="1"/>
    </row>
    <row r="5" spans="2:8" ht="15.65" x14ac:dyDescent="0.25">
      <c r="B5" s="106" t="s">
        <v>103</v>
      </c>
      <c r="C5" s="107"/>
      <c r="D5" s="107"/>
      <c r="E5" s="107"/>
      <c r="F5" s="107"/>
      <c r="G5" s="108"/>
      <c r="H5" s="121" t="s">
        <v>107</v>
      </c>
    </row>
    <row r="6" spans="2:8" ht="15.8" customHeight="1" x14ac:dyDescent="0.25">
      <c r="B6" s="73" t="s">
        <v>0</v>
      </c>
      <c r="C6" s="61" t="s">
        <v>104</v>
      </c>
      <c r="D6" s="92" t="s">
        <v>2</v>
      </c>
      <c r="E6" s="93"/>
      <c r="F6" s="93"/>
      <c r="G6" s="94"/>
      <c r="H6" s="122"/>
    </row>
    <row r="7" spans="2:8" ht="14.95" customHeight="1" x14ac:dyDescent="0.25">
      <c r="B7" s="87"/>
      <c r="C7" s="61"/>
      <c r="D7" s="87" t="s">
        <v>86</v>
      </c>
      <c r="E7" s="87" t="s">
        <v>3</v>
      </c>
      <c r="F7" s="87" t="s">
        <v>87</v>
      </c>
      <c r="G7" s="73" t="s">
        <v>45</v>
      </c>
      <c r="H7" s="122"/>
    </row>
    <row r="8" spans="2:8" ht="14.95" customHeight="1" x14ac:dyDescent="0.25">
      <c r="B8" s="87"/>
      <c r="C8" s="61"/>
      <c r="D8" s="87"/>
      <c r="E8" s="87"/>
      <c r="F8" s="87"/>
      <c r="G8" s="87"/>
      <c r="H8" s="122"/>
    </row>
    <row r="9" spans="2:8" ht="14.95" customHeight="1" x14ac:dyDescent="0.25">
      <c r="B9" s="88"/>
      <c r="C9" s="61"/>
      <c r="D9" s="88"/>
      <c r="E9" s="88"/>
      <c r="F9" s="88"/>
      <c r="G9" s="88"/>
      <c r="H9" s="123"/>
    </row>
    <row r="10" spans="2:8" x14ac:dyDescent="0.25">
      <c r="B10" s="40">
        <v>1</v>
      </c>
      <c r="C10" s="44">
        <v>2</v>
      </c>
      <c r="D10" s="40">
        <v>5</v>
      </c>
      <c r="E10" s="44">
        <v>6</v>
      </c>
      <c r="F10" s="44">
        <v>7</v>
      </c>
      <c r="G10" s="44">
        <v>8</v>
      </c>
      <c r="H10" s="48"/>
    </row>
    <row r="11" spans="2:8" ht="15.65" x14ac:dyDescent="0.25">
      <c r="B11" s="36">
        <v>1</v>
      </c>
      <c r="C11" s="31"/>
      <c r="D11" s="6"/>
      <c r="E11" s="6"/>
      <c r="F11" s="6"/>
      <c r="G11" s="43">
        <f>E11*F11</f>
        <v>0</v>
      </c>
      <c r="H11" s="48"/>
    </row>
    <row r="12" spans="2:8" ht="15.65" x14ac:dyDescent="0.25">
      <c r="B12" s="36">
        <v>2</v>
      </c>
      <c r="C12" s="31"/>
      <c r="D12" s="6"/>
      <c r="E12" s="6"/>
      <c r="F12" s="6"/>
      <c r="G12" s="43">
        <f t="shared" ref="G12:G15" si="0">E12*F12</f>
        <v>0</v>
      </c>
      <c r="H12" s="48"/>
    </row>
    <row r="13" spans="2:8" ht="15.65" x14ac:dyDescent="0.25">
      <c r="B13" s="36">
        <v>3</v>
      </c>
      <c r="C13" s="31"/>
      <c r="D13" s="6"/>
      <c r="E13" s="6"/>
      <c r="F13" s="6"/>
      <c r="G13" s="43">
        <f t="shared" si="0"/>
        <v>0</v>
      </c>
      <c r="H13" s="48"/>
    </row>
    <row r="14" spans="2:8" ht="15.65" x14ac:dyDescent="0.25">
      <c r="B14" s="36">
        <v>4</v>
      </c>
      <c r="C14" s="31"/>
      <c r="D14" s="6"/>
      <c r="E14" s="6"/>
      <c r="F14" s="6"/>
      <c r="G14" s="43">
        <f t="shared" si="0"/>
        <v>0</v>
      </c>
      <c r="H14" s="48"/>
    </row>
    <row r="15" spans="2:8" ht="15.65" x14ac:dyDescent="0.25">
      <c r="B15" s="36" t="s">
        <v>105</v>
      </c>
      <c r="C15" s="31"/>
      <c r="D15" s="6"/>
      <c r="E15" s="6"/>
      <c r="F15" s="6"/>
      <c r="G15" s="43">
        <f t="shared" si="0"/>
        <v>0</v>
      </c>
      <c r="H15" s="48"/>
    </row>
    <row r="16" spans="2:8" ht="15.65" x14ac:dyDescent="0.25">
      <c r="B16" s="109" t="s">
        <v>106</v>
      </c>
      <c r="C16" s="110"/>
      <c r="D16" s="34" t="s">
        <v>22</v>
      </c>
      <c r="E16" s="12" t="s">
        <v>22</v>
      </c>
      <c r="F16" s="12" t="s">
        <v>22</v>
      </c>
      <c r="G16" s="12">
        <f>SUM(G11:G15)</f>
        <v>0</v>
      </c>
      <c r="H16" s="48"/>
    </row>
    <row r="17" spans="2:7" ht="15.65" x14ac:dyDescent="0.25">
      <c r="B17" s="1"/>
      <c r="C17" s="1"/>
      <c r="D17" s="1"/>
      <c r="E17" s="1"/>
      <c r="F17" s="1"/>
      <c r="G17" s="1"/>
    </row>
    <row r="18" spans="2:7" ht="15.65" x14ac:dyDescent="0.25">
      <c r="B18" s="1"/>
      <c r="C18" s="19"/>
      <c r="D18" s="33"/>
      <c r="E18" s="1"/>
      <c r="F18" s="1"/>
      <c r="G18" s="1"/>
    </row>
    <row r="19" spans="2:7" ht="15.65" x14ac:dyDescent="0.25">
      <c r="B19" s="1"/>
      <c r="C19" s="1"/>
      <c r="D19" s="1"/>
      <c r="E19" s="1"/>
      <c r="F19" s="1"/>
      <c r="G19" s="1"/>
    </row>
  </sheetData>
  <mergeCells count="10">
    <mergeCell ref="H5:H9"/>
    <mergeCell ref="B16:C16"/>
    <mergeCell ref="B5:G5"/>
    <mergeCell ref="B6:B9"/>
    <mergeCell ref="C6:C9"/>
    <mergeCell ref="D6:G6"/>
    <mergeCell ref="D7:D9"/>
    <mergeCell ref="E7:E9"/>
    <mergeCell ref="F7:F9"/>
    <mergeCell ref="G7:G9"/>
  </mergeCells>
  <pageMargins left="0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Необоротні активи</vt:lpstr>
      <vt:lpstr>Запаси</vt:lpstr>
      <vt:lpstr>грош док</vt:lpstr>
      <vt:lpstr>позабаланс</vt:lpstr>
      <vt:lpstr>Нестачі</vt:lpstr>
      <vt:lpstr>Запаси!_ftn1</vt:lpstr>
      <vt:lpstr>'Необоротні активи'!Область_печати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Протокольна Частина</cp:lastModifiedBy>
  <cp:lastPrinted>2021-03-05T09:20:11Z</cp:lastPrinted>
  <dcterms:created xsi:type="dcterms:W3CDTF">2021-02-26T10:25:26Z</dcterms:created>
  <dcterms:modified xsi:type="dcterms:W3CDTF">2021-03-25T13:36:42Z</dcterms:modified>
</cp:coreProperties>
</file>