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450" windowHeight="9525"/>
  </bookViews>
  <sheets>
    <sheet name="субвенція" sheetId="1" r:id="rId1"/>
  </sheets>
  <definedNames>
    <definedName name="_xlnm.Print_Titles" localSheetId="0">субвенція!$10:$11</definedName>
    <definedName name="_xlnm.Print_Area" localSheetId="0">субвенція!$A$1:$E$264</definedName>
  </definedNames>
  <calcPr calcId="145621"/>
</workbook>
</file>

<file path=xl/calcChain.xml><?xml version="1.0" encoding="utf-8"?>
<calcChain xmlns="http://schemas.openxmlformats.org/spreadsheetml/2006/main">
  <c r="B134" i="1" l="1"/>
  <c r="E254" i="1" l="1"/>
  <c r="B254" i="1"/>
  <c r="E41" i="1" l="1"/>
  <c r="E43" i="1" s="1"/>
  <c r="B42" i="1"/>
  <c r="B43" i="1" s="1"/>
  <c r="E42" i="1" l="1"/>
  <c r="B138" i="1"/>
  <c r="B137" i="1"/>
  <c r="B129" i="1"/>
  <c r="B125" i="1"/>
  <c r="B122" i="1"/>
  <c r="B118" i="1"/>
  <c r="B113" i="1"/>
  <c r="B108" i="1"/>
  <c r="B103" i="1"/>
  <c r="B99" i="1"/>
  <c r="B95" i="1"/>
  <c r="B91" i="1"/>
  <c r="B87" i="1"/>
  <c r="B84" i="1"/>
  <c r="C74" i="1"/>
  <c r="B80" i="1"/>
  <c r="B76" i="1"/>
  <c r="B71" i="1"/>
  <c r="B67" i="1"/>
  <c r="B62" i="1"/>
  <c r="B58" i="1"/>
  <c r="B54" i="1"/>
  <c r="D48" i="1" l="1"/>
</calcChain>
</file>

<file path=xl/sharedStrings.xml><?xml version="1.0" encoding="utf-8"?>
<sst xmlns="http://schemas.openxmlformats.org/spreadsheetml/2006/main" count="259" uniqueCount="209">
  <si>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</si>
  <si>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</si>
  <si>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</si>
  <si>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</si>
  <si>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_______</t>
  </si>
  <si>
    <t>Разом</t>
  </si>
  <si>
    <t>мосту, пог. метрів</t>
  </si>
  <si>
    <r>
      <t>вулиці і дороги комунальної власності у населених пунктах, м</t>
    </r>
    <r>
      <rPr>
        <sz val="14"/>
        <color theme="1"/>
        <rFont val="Calibri"/>
        <family val="2"/>
        <charset val="204"/>
      </rPr>
      <t>²</t>
    </r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</si>
  <si>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субвенції з державного бюджету місцевим бюджетам за бюджетною програмою 3131090 у 2018 році </t>
  </si>
  <si>
    <t>Разом за розділом “Об’єкти будівництва та реконструкції автомобільних доріг”</t>
  </si>
  <si>
    <t>Разом за розділом “Об’єкти капітального ремонту автомобільних доріг”</t>
  </si>
  <si>
    <t xml:space="preserve">                Чернігівська область</t>
  </si>
  <si>
    <t xml:space="preserve">Разом </t>
  </si>
  <si>
    <t>Разом  “Об’єкти поточного середнього ремонту автомобільних доріг”</t>
  </si>
  <si>
    <t>Разом по Чернігівській області</t>
  </si>
  <si>
    <t>с. Курінь,  вул. Садова</t>
  </si>
  <si>
    <t>с. Бахмач, вул. Південна</t>
  </si>
  <si>
    <t>с. Стрільники, вул Центральна</t>
  </si>
  <si>
    <t xml:space="preserve"> с. Журавка вул.Вороного</t>
  </si>
  <si>
    <t>с.Салтикова Дівиця, вул. Козацька</t>
  </si>
  <si>
    <t>с.Феськівка, вул.Миру</t>
  </si>
  <si>
    <t>с.Кукшин, вул.Власенків</t>
  </si>
  <si>
    <t>с.Бирине, вул.Свободи</t>
  </si>
  <si>
    <t>с.Троїцьке, вул.Центральна</t>
  </si>
  <si>
    <t>с.Троїцьке, вул.Селянська</t>
  </si>
  <si>
    <t>с.Стахорщина, вул.Зелена</t>
  </si>
  <si>
    <t>с.Курилівка, вул.Садова - вул.Терешкової</t>
  </si>
  <si>
    <t>с.Манжосівка, вул.Шевченка</t>
  </si>
  <si>
    <t>с.Заїзд, вул.Івана Мазепи</t>
  </si>
  <si>
    <t>с. Івашківка, вул.Б.Хмельницького</t>
  </si>
  <si>
    <t>м. Корюківка, вул.Шевченка</t>
  </si>
  <si>
    <t>с.Тур`я, вул.Лащенка (окремими ділянками)</t>
  </si>
  <si>
    <t>с.Тур`я, вул.Усіка (окремими ділянками)</t>
  </si>
  <si>
    <t>с.Чепелів, вул.Лозівська (окремими ділянками)</t>
  </si>
  <si>
    <t xml:space="preserve">м.Новгород-Сіверський, вул.Б.Майстренка </t>
  </si>
  <si>
    <t xml:space="preserve">м.Новгород-Сіверський, вул.Губернська </t>
  </si>
  <si>
    <t>м.Прилуки, вул.Київська (окремими ділянками)</t>
  </si>
  <si>
    <t>м.Новгород-Сіверський, вул. Козацька</t>
  </si>
  <si>
    <t>м.Новгород-Сівеський, вул.Різдвяна</t>
  </si>
  <si>
    <t>с.Роїще, вул.Молодіжна, (окремими ділянками)</t>
  </si>
  <si>
    <t>с.Боромики, вул.Перемоги</t>
  </si>
  <si>
    <t>Разом за розділом "Об`єкти поточного середнього ремонту автомобільних доріг"</t>
  </si>
  <si>
    <t>Разом за розділом вулиці і дороги комунальної власності у населених пунктах</t>
  </si>
  <si>
    <t>м.Семенівка, вул.Б.Хмельницького</t>
  </si>
  <si>
    <t>м.Семенівка, вул.Червона Площа</t>
  </si>
  <si>
    <t>с.Кобижча, вул.Київська</t>
  </si>
  <si>
    <t>с.Кобижча, вул.Литвина</t>
  </si>
  <si>
    <t>с.Бирине, вул.Слобідська</t>
  </si>
  <si>
    <t>с.Рихли, вул.Монастирська</t>
  </si>
  <si>
    <t>с.Вербичі, вул.Першотравнева</t>
  </si>
  <si>
    <t>с.Марківці, вул.Гоголя - вул.Шевченка</t>
  </si>
  <si>
    <t>м.Ічня. вул.Воскресінська</t>
  </si>
  <si>
    <t>м.Ічня, вул.Піщана</t>
  </si>
  <si>
    <t>с.Галиця, вул.М.Приходька</t>
  </si>
  <si>
    <t>О250907 Холми-Козилівка на ділянці км0+000-км9+000, (окремими ділянками)</t>
  </si>
  <si>
    <t>С252009    Підїзд до ст.Талалаївка  на ділянці км0+000-км0+700, (окремими ділянками)</t>
  </si>
  <si>
    <t>О252127    Терехівка-Березанка на ділянці км0+000-км7+000,(окремими ділянками)</t>
  </si>
  <si>
    <t>Разом вулиці і дороги комунальної власності у населених пунктах</t>
  </si>
  <si>
    <t>м.Новгород-Сіверський, вул.Вокзальна</t>
  </si>
  <si>
    <t>м.Новгород-Сіверський, вул.Шевченка</t>
  </si>
  <si>
    <t>с.Ядути, вул.Набережна</t>
  </si>
  <si>
    <t>c.Петрушівка, вул.Гарама</t>
  </si>
  <si>
    <t>с.Вербичі, вул.Річна</t>
  </si>
  <si>
    <t>м.Прилуки, вул.Козача (окремими ділянками)</t>
  </si>
  <si>
    <t>м.Прилуки, вул.Земська (окремими ділянками)</t>
  </si>
  <si>
    <t>м.Прилуки, вул.Андріївська (окремими ділянками)</t>
  </si>
  <si>
    <t>Додаток</t>
  </si>
  <si>
    <t>до розпорядження голови обласної державної адміністрації</t>
  </si>
  <si>
    <t xml:space="preserve"> </t>
  </si>
  <si>
    <t>Т.Л. Гліб</t>
  </si>
  <si>
    <t xml:space="preserve">Керівник апарату обласної </t>
  </si>
  <si>
    <t>державної адміністрації</t>
  </si>
  <si>
    <t xml:space="preserve">м. Ніжин </t>
  </si>
  <si>
    <t>26 березня 2018 року № 156</t>
  </si>
  <si>
    <t>1. Об’єкти будівництва та реконструкції автомобільних доріг</t>
  </si>
  <si>
    <t>1.1. Автомобільні дороги місцевого значення </t>
  </si>
  <si>
    <t>1.2. Вулиці і дороги комунальної власності у населених пунктах</t>
  </si>
  <si>
    <t>2. Об’єкти капітального ремонту автомобільних доріг</t>
  </si>
  <si>
    <t>2.1.1. Проектно-вишукувальні роботи майбутніх періодів</t>
  </si>
  <si>
    <t>2.2. Вулиці і дороги комунальної власності у населених пунктах</t>
  </si>
  <si>
    <t>2.2.2. м. Чернігів (замовник робіт - управління житлово-комунального господарства Чернігівської міської ради)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</si>
  <si>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</si>
  <si>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2.2.3. Замовник робіт - Управління капітального будівництва обласної державної адміністрації:</t>
  </si>
  <si>
    <t>3. Об’єкти поточного середнього ремонту автомобільних доріг</t>
  </si>
  <si>
    <t>3.1. Автомобільні дороги місцевого значення </t>
  </si>
  <si>
    <t xml:space="preserve">3.1.1. Бахмацький район </t>
  </si>
  <si>
    <r>
      <t>О250110    Бахмач</t>
    </r>
    <r>
      <rPr>
        <sz val="14"/>
        <rFont val="Times New Roman"/>
        <family val="1"/>
        <charset val="204"/>
      </rPr>
      <t xml:space="preserve"> - </t>
    </r>
    <r>
      <rPr>
        <b/>
        <sz val="14"/>
        <rFont val="Times New Roman"/>
        <family val="1"/>
        <charset val="204"/>
      </rPr>
      <t>Халимонове на ділянці км0+000-км5+000, (окремими ділянками)</t>
    </r>
  </si>
  <si>
    <r>
      <t>О250106    Гайворон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Голінка на ділянці км0+000-км13+000, (окремими ділянками)</t>
    </r>
  </si>
  <si>
    <r>
      <t>О250111    Григорівка</t>
    </r>
    <r>
      <rPr>
        <sz val="14"/>
        <rFont val="Times New Roman"/>
        <family val="1"/>
        <charset val="204"/>
      </rPr>
      <t xml:space="preserve"> - </t>
    </r>
    <r>
      <rPr>
        <b/>
        <sz val="14"/>
        <rFont val="Times New Roman"/>
        <family val="1"/>
        <charset val="204"/>
      </rPr>
      <t>Перше Травня на ділянці км0+000 - км17+100 (окремими ділянками)</t>
    </r>
  </si>
  <si>
    <t xml:space="preserve">3.1.2. Бобровицький район </t>
  </si>
  <si>
    <r>
      <t xml:space="preserve">О250205    Бобровиця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 xml:space="preserve">Рудьківка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Сухиня на ділянці  км0+000-км12+700, (окремими ділянками)</t>
    </r>
  </si>
  <si>
    <r>
      <t xml:space="preserve">О250216    Кобижча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Свидовець на ділянці км0+000-км29+300, (окремими ділянками)</t>
    </r>
  </si>
  <si>
    <t xml:space="preserve">        3.1.3. Борзнянський район </t>
  </si>
  <si>
    <r>
      <t>О250311    Високе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Головеньки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Нові Млини на ділянці  км0+000-км17+000, (окремими ділянками)</t>
    </r>
  </si>
  <si>
    <t xml:space="preserve">3.1.4. Варвинський район </t>
  </si>
  <si>
    <r>
      <t xml:space="preserve">С250316    Омбиш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Остер на ділянці км0+000-км6+500, (окремими ділянками)</t>
    </r>
  </si>
  <si>
    <r>
      <t>О250404    Варва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Хукалівка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Поділ на ділянці км0+000-км18+800, (окремими ділянками)</t>
    </r>
  </si>
  <si>
    <r>
      <t>О250409    Озеряни</t>
    </r>
    <r>
      <rPr>
        <sz val="14"/>
        <rFont val="Times New Roman"/>
        <family val="1"/>
        <charset val="204"/>
      </rPr>
      <t xml:space="preserve"> - </t>
    </r>
    <r>
      <rPr>
        <b/>
        <sz val="14"/>
        <rFont val="Times New Roman"/>
        <family val="1"/>
        <charset val="204"/>
      </rPr>
      <t>Макушиха</t>
    </r>
    <r>
      <rPr>
        <sz val="14"/>
        <rFont val="Times New Roman"/>
        <family val="1"/>
        <charset val="204"/>
      </rPr>
      <t xml:space="preserve"> - </t>
    </r>
    <r>
      <rPr>
        <b/>
        <sz val="14"/>
        <rFont val="Times New Roman"/>
        <family val="1"/>
        <charset val="204"/>
      </rPr>
      <t>Нове на ділянці км0+000-км11+300, (окремими ділянками)</t>
    </r>
  </si>
  <si>
    <t xml:space="preserve">3.1.5. Городнянський район </t>
  </si>
  <si>
    <r>
      <t>О250505    Городня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Бурівка на ділянці км0+000-км29+800, (окремими ділянками)</t>
    </r>
  </si>
  <si>
    <r>
      <t xml:space="preserve">О250504   Смичин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Конотоп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Смяч на ділянці км0+000-км12+900, (окремими ділянками)</t>
    </r>
  </si>
  <si>
    <t xml:space="preserve">3.1.6. Ічнянський район </t>
  </si>
  <si>
    <r>
      <t xml:space="preserve">О250601    Ольшана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Качанівка  на ділянці км0+000-км22+100, (окремими ділянками)</t>
    </r>
  </si>
  <si>
    <r>
      <t>О250602    Дорогинка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Крупичполе на ділянці  км0+000-км19+200, (окремими ділянками)</t>
    </r>
  </si>
  <si>
    <t xml:space="preserve">3.1.7. Козелецький район </t>
  </si>
  <si>
    <r>
      <t>О250718    Пархимів</t>
    </r>
    <r>
      <rPr>
        <sz val="14"/>
        <rFont val="Times New Roman"/>
        <family val="1"/>
        <charset val="204"/>
      </rPr>
      <t xml:space="preserve"> - </t>
    </r>
    <r>
      <rPr>
        <b/>
        <sz val="14"/>
        <rFont val="Times New Roman"/>
        <family val="1"/>
        <charset val="204"/>
      </rPr>
      <t>Тарасів</t>
    </r>
    <r>
      <rPr>
        <sz val="14"/>
        <rFont val="Times New Roman"/>
        <family val="1"/>
        <charset val="204"/>
      </rPr>
      <t xml:space="preserve"> - </t>
    </r>
    <r>
      <rPr>
        <b/>
        <sz val="14"/>
        <rFont val="Times New Roman"/>
        <family val="1"/>
        <charset val="204"/>
      </rPr>
      <t>Новики-/М01/ на ділянці км0+000-км13+500, (окремими ділянками)</t>
    </r>
  </si>
  <si>
    <r>
      <t xml:space="preserve">О250722    Горбачі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Патюти  на ділянці км0+000-км12+800, (окремими ділянками)</t>
    </r>
  </si>
  <si>
    <r>
      <t xml:space="preserve">О250720    Остер - Романьки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Бірки на ділянці км0+000-км8+500,(окремими ділянками)</t>
    </r>
  </si>
  <si>
    <t xml:space="preserve">3.1.8. Коропський район </t>
  </si>
  <si>
    <r>
      <t xml:space="preserve">О250804   Криски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Понорниця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Верба на ділянці км0+000-км14+000, (окремими ділянками)</t>
    </r>
  </si>
  <si>
    <r>
      <t>О250801   Іваньків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/Т25-39/ на ділянці км0+000-км10+100, (окремими ділянками)</t>
    </r>
  </si>
  <si>
    <t xml:space="preserve">3.1.9. Корюківський район </t>
  </si>
  <si>
    <r>
      <t>О250920    Корюківка</t>
    </r>
    <r>
      <rPr>
        <sz val="14"/>
        <rFont val="Times New Roman"/>
        <family val="1"/>
        <charset val="204"/>
      </rPr>
      <t xml:space="preserve"> - </t>
    </r>
    <r>
      <rPr>
        <b/>
        <sz val="14"/>
        <rFont val="Times New Roman"/>
        <family val="1"/>
        <charset val="204"/>
      </rPr>
      <t xml:space="preserve">Наумівка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 xml:space="preserve">Перелюб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Погорільці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Семенівка на ділянці км0+000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км7+300, (окремими ділянками)</t>
    </r>
  </si>
  <si>
    <t xml:space="preserve">3.1.10. Куликівський район </t>
  </si>
  <si>
    <r>
      <t xml:space="preserve">О251001    Куликівка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Авдіївка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Виблі-/Р67/ на ділянці км0+000-км29+800, (окремими ділянками)</t>
    </r>
  </si>
  <si>
    <t xml:space="preserve">3.1.11. Менський район </t>
  </si>
  <si>
    <r>
      <t xml:space="preserve">О251105    Березна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Бігач на ділянці км0+000-км13+800, (окремими ділянками)</t>
    </r>
  </si>
  <si>
    <r>
      <t xml:space="preserve">О251114 /Т25-42/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Куковичі на ділянці км0+000-км4+800, (окремими ділянками)</t>
    </r>
  </si>
  <si>
    <t xml:space="preserve">3.1.12. Ніжинський район </t>
  </si>
  <si>
    <r>
      <t xml:space="preserve">О251224    Заньки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Дуболугівка  на ділянці  км0+000-км10+300, (окремими ділянками)</t>
    </r>
  </si>
  <si>
    <r>
      <t xml:space="preserve">О251203   Талалаївка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Лосинівка на ділянці км0+000-км11+300,(окремими ділянками)</t>
    </r>
  </si>
  <si>
    <t xml:space="preserve">3.1.13. Новгород-Сіверський район </t>
  </si>
  <si>
    <t xml:space="preserve">О251302    /Р-65/ - Горбове - Об'єднане - Блистова  на ділянці км0+000-км30+800, (окремими ділянками)           </t>
  </si>
  <si>
    <r>
      <t xml:space="preserve">О251713   Костобобрів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Грем'яч на ділянці км0+000-км33+100, (окремими ділянками)  </t>
    </r>
  </si>
  <si>
    <t xml:space="preserve">3.1.14. Носівський район </t>
  </si>
  <si>
    <t xml:space="preserve">О251410    Носівка - Яблунівка - Ясна Зірка  на ділянці км0+000-км18+000, (окремими ділянками)  </t>
  </si>
  <si>
    <t xml:space="preserve">О251406   Носівка - Лосинівка - Велика Дорога на ділянці км0+000-км32+100, (окремими ділянками)  </t>
  </si>
  <si>
    <t>3.1.15. Прилуцький район</t>
  </si>
  <si>
    <r>
      <t>О251509    Прилуки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Сергіївка на ділянці км0+000-км29+500, (окремими ділянками)</t>
    </r>
  </si>
  <si>
    <t>О251513    Боршна - Смош - Ряшки - Оникіївка на ділянці км0+000-км16+500,(окремими ділянками)</t>
  </si>
  <si>
    <t>О251506   Мала Дівиця - Дмитрівка - Білорічиця на ділянці км0+000-км15+000, (окремими ділянками)</t>
  </si>
  <si>
    <t xml:space="preserve">3.1.16. Ріпкинський район </t>
  </si>
  <si>
    <t>О251613   Великі Осняки - Сибереж - Гучин на ділянці км0+000-км10+000, (окремими ділянками)</t>
  </si>
  <si>
    <t>С251611   Петрики - Кратинь - Петруші на ділянці км0+000-км11+500, (окремими ділянками)</t>
  </si>
  <si>
    <t xml:space="preserve">3.1.17. Семенівський район </t>
  </si>
  <si>
    <r>
      <t>О251703    Жадове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Погорільці на ділянці км0+000-км12+400, (окремими ділянками)</t>
    </r>
  </si>
  <si>
    <r>
      <t>О251701 Семенівка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Карповичі  на ділянці  км0+000-км14+800, (окремими ділянками)</t>
    </r>
  </si>
  <si>
    <t xml:space="preserve">3.1.18. Сосницький район </t>
  </si>
  <si>
    <r>
      <t xml:space="preserve">О250920    Корюківка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Наумівка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Перелюб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Погорільці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Семенівка на ділянці км37+300-км60+000, (окремими ділянками)</t>
    </r>
  </si>
  <si>
    <r>
      <t>О251803    Велике Устя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Бутівка на ділянці км0+000-км5+100, (окремими ділянками)</t>
    </r>
  </si>
  <si>
    <r>
      <rPr>
        <b/>
        <sz val="14"/>
        <rFont val="Times New Roman"/>
        <family val="1"/>
        <charset val="204"/>
      </rPr>
      <t xml:space="preserve">О251804    Чорнотичі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Кудрівка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Лозова на ділянці км0+000-км17+700, (окремими ділянками)</t>
    </r>
  </si>
  <si>
    <t xml:space="preserve">3.1.19. Срібнянський район </t>
  </si>
  <si>
    <r>
      <t xml:space="preserve">О251901    Срібне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Карпилівка на ділянці км0+000-км11+800, (окремими ділянками)</t>
    </r>
  </si>
  <si>
    <t xml:space="preserve">3.1.20. Талалаївський район </t>
  </si>
  <si>
    <t xml:space="preserve">3.1.21. Чернігівський район </t>
  </si>
  <si>
    <r>
      <t xml:space="preserve">О252112    Довжик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Кархівка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Андріївка на ділянці км0+000-км31+200,(окремими ділянками)</t>
    </r>
  </si>
  <si>
    <r>
      <t xml:space="preserve">О252110    М.Коцюбинське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Жукотки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Шибиринівка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Антоновичі на ділянці км0+000-км19+500,(окремими ділянками)</t>
    </r>
  </si>
  <si>
    <t xml:space="preserve">3.1.22. Сновський район </t>
  </si>
  <si>
    <t>3.2. Вулиці і дороги комунальної власності у населених пунктах</t>
  </si>
  <si>
    <t xml:space="preserve">3.2.1. Бахмацький район </t>
  </si>
  <si>
    <t xml:space="preserve">3.2.2. Бобровицький район </t>
  </si>
  <si>
    <t xml:space="preserve">3.2.3. Борзнянський район </t>
  </si>
  <si>
    <t xml:space="preserve">3.2.4. Варвинський район </t>
  </si>
  <si>
    <t xml:space="preserve">3.2.5. Городнянський район </t>
  </si>
  <si>
    <t xml:space="preserve">3.2.6. Ічнянський район </t>
  </si>
  <si>
    <t xml:space="preserve">3.2.7. Козелецький район </t>
  </si>
  <si>
    <t xml:space="preserve">смт Козелець вул.Франка </t>
  </si>
  <si>
    <t>смт Козелець,вул.Розумовських</t>
  </si>
  <si>
    <t xml:space="preserve">3.2.8. Коропський район </t>
  </si>
  <si>
    <t>смт Понорниця, вул.Свириденка</t>
  </si>
  <si>
    <t>3.2.9. Корюківський район</t>
  </si>
  <si>
    <t>смт Холми вул.Михайлівська</t>
  </si>
  <si>
    <t xml:space="preserve">3.2.10. Куликівський район </t>
  </si>
  <si>
    <t>3.2.11. Менський район</t>
  </si>
  <si>
    <t>смт Макошине, вул.Дружби</t>
  </si>
  <si>
    <t>смт Березна, вул.Сотницька</t>
  </si>
  <si>
    <t>смт Березна, Феодосіївська</t>
  </si>
  <si>
    <t xml:space="preserve">3.2.12. Ніжинський район </t>
  </si>
  <si>
    <t xml:space="preserve">3.2.13. Новгород-Сіверський район </t>
  </si>
  <si>
    <t>3.2.14. Носівський район</t>
  </si>
  <si>
    <t>с.Рівчак-Степанівка, вул.Покровська</t>
  </si>
  <si>
    <t>с.Яблунівка, вул.Харлана - вул.Преображенська</t>
  </si>
  <si>
    <t xml:space="preserve">3.2.15. Прилуцький район </t>
  </si>
  <si>
    <t xml:space="preserve">3.2.16. Ріпкинський район </t>
  </si>
  <si>
    <t>смт Ріпки, вул.Святомиколаївська</t>
  </si>
  <si>
    <t>смт Ріпки, вул.Васильєва</t>
  </si>
  <si>
    <t>смт Замглай, вул.Кільцева</t>
  </si>
  <si>
    <t>смт Замглай, вул.Молодіжна</t>
  </si>
  <si>
    <t>смт Замглай, вул.Шевченка</t>
  </si>
  <si>
    <t xml:space="preserve">3.2.17. Семенівський район </t>
  </si>
  <si>
    <t xml:space="preserve">3.2.18. Сосницький район </t>
  </si>
  <si>
    <t>смт Сосниця, вул.Корнєва</t>
  </si>
  <si>
    <t>смт Сосниця, вул.Довженко</t>
  </si>
  <si>
    <t xml:space="preserve">3.2.19. Срібнянський район </t>
  </si>
  <si>
    <t>смт Срібне, вул.Миру</t>
  </si>
  <si>
    <t xml:space="preserve">3.2.20. Талалаївський район </t>
  </si>
  <si>
    <t>смт Талалаївка, вул.Енергетиків</t>
  </si>
  <si>
    <t xml:space="preserve">3.2.21. Чернігівський район </t>
  </si>
  <si>
    <t xml:space="preserve">3.2.22. Сновський район </t>
  </si>
  <si>
    <t>с.Чепелів, вул.Шевченка (окремими ділянками)</t>
  </si>
  <si>
    <t xml:space="preserve">3.2.23. м. Прилуки </t>
  </si>
  <si>
    <t xml:space="preserve">3.2.24. м. Н.-Сіверський </t>
  </si>
  <si>
    <t>с.Макіївка, вул.Маяковського (окремими ділянками)</t>
  </si>
  <si>
    <t xml:space="preserve"> (в редакції розпорядження голови</t>
  </si>
  <si>
    <t>обласної державної адміністрації</t>
  </si>
  <si>
    <t xml:space="preserve">Капітальний ремонт ділянки дороги проспекту Миру (від мосту р.Десна до Катерининської церкви) в м.Чернігів </t>
  </si>
  <si>
    <t>с.Ядути, вул.Трубинська</t>
  </si>
  <si>
    <t>с.Лемешівка, вул.Гагаріна</t>
  </si>
  <si>
    <t>24 квітня 2018 року № 217)</t>
  </si>
  <si>
    <t>О250511    Развинівка - Вихвостів - /Тупичів - Івашківка/ на ділянці км0+000-км8+700, (окремими ділянками)</t>
  </si>
  <si>
    <t>О251602    Ріпки - Високинь - Павлівка на ділянці км0+000-км24+800, (окремими ділянками)</t>
  </si>
  <si>
    <r>
      <t>О250104    Дмитрівка</t>
    </r>
    <r>
      <rPr>
        <sz val="14"/>
        <rFont val="Times New Roman"/>
        <family val="1"/>
        <charset val="204"/>
      </rPr>
      <t xml:space="preserve"> -</t>
    </r>
    <r>
      <rPr>
        <b/>
        <sz val="14"/>
        <rFont val="Times New Roman"/>
        <family val="1"/>
        <charset val="204"/>
      </rPr>
      <t xml:space="preserve"> Красний  Колядин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 xml:space="preserve">Скороходове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Бабчин на ділянці км0+000-км24+600, (окремими ділянками)</t>
    </r>
  </si>
  <si>
    <r>
      <rPr>
        <b/>
        <sz val="12"/>
        <rFont val="Times New Roman"/>
        <family val="1"/>
        <charset val="204"/>
      </rPr>
      <t>О252202    Тур`я</t>
    </r>
    <r>
      <rPr>
        <sz val="12"/>
        <rFont val="Times New Roman"/>
        <family val="1"/>
        <charset val="204"/>
      </rPr>
      <t xml:space="preserve"> -</t>
    </r>
    <r>
      <rPr>
        <b/>
        <sz val="12"/>
        <rFont val="Times New Roman"/>
        <family val="1"/>
        <charset val="204"/>
      </rPr>
      <t xml:space="preserve"> Гута </t>
    </r>
    <r>
      <rPr>
        <sz val="12"/>
        <rFont val="Times New Roman"/>
        <family val="1"/>
        <charset val="204"/>
      </rPr>
      <t xml:space="preserve">- </t>
    </r>
    <r>
      <rPr>
        <b/>
        <sz val="12"/>
        <rFont val="Times New Roman"/>
        <family val="1"/>
        <charset val="204"/>
      </rPr>
      <t>Студенецька на ділянці км0+000-км25+700, (окремими ділянками)</t>
    </r>
  </si>
  <si>
    <t>вул. Гребінки, в м. Ніжин, Чернігівської області</t>
  </si>
  <si>
    <t xml:space="preserve"> вул. Коцюбинського, в  м. Ніжин, Чернігівської області</t>
  </si>
  <si>
    <t>вул. Думська, в м. Ніжин, Чернігівської області</t>
  </si>
  <si>
    <t>вул. Некрасова, в м. Ніжин, Чернігівської області</t>
  </si>
  <si>
    <t xml:space="preserve"> вул. Короленка, в м. Ніжин, Чернігівської області</t>
  </si>
  <si>
    <t>вул. Незалежності, в м. Ніжин, Чернігівської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</si>
</sst>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₽&quot;_-;\-* #,##0.00\ &quot;₽&quot;_-;_-* &quot;-&quot;??\ &quot;₽&quot;_-;_-@_-"/>
    <numFmt numFmtId="165" formatCode="_-* #,##0.00_₴_-;\-* #,##0.00_₴_-;_-* &quot;-&quot;??_₴_-;_-@_-"/>
    <numFmt numFmtId="166" formatCode="#,##0.000"/>
    <numFmt numFmtId="167" formatCode="#,##0.0####"/>
    <numFmt numFmtId="168" formatCode="0.000"/>
    <numFmt numFmtId="169" formatCode="0.0"/>
  </numFmts>
  <fonts count="3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4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6" fillId="0" borderId="0"/>
    <xf numFmtId="0" fontId="9" fillId="0" borderId="0"/>
    <xf numFmtId="0" fontId="4" fillId="0" borderId="0"/>
    <xf numFmtId="0" fontId="9" fillId="0" borderId="0"/>
    <xf numFmtId="0" fontId="6" fillId="0" borderId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167" fontId="1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167" fontId="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Border="1"/>
    <xf numFmtId="167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19" fillId="0" borderId="0" xfId="0" applyFont="1" applyBorder="1" applyAlignment="1">
      <alignment wrapText="1"/>
    </xf>
    <xf numFmtId="0" fontId="15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1" fillId="0" borderId="0" xfId="0" applyFont="1"/>
    <xf numFmtId="168" fontId="14" fillId="0" borderId="1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168" fontId="0" fillId="0" borderId="1" xfId="0" applyNumberFormat="1" applyBorder="1"/>
    <xf numFmtId="168" fontId="1" fillId="2" borderId="3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vertical="center" wrapText="1"/>
    </xf>
    <xf numFmtId="168" fontId="11" fillId="0" borderId="1" xfId="0" applyNumberFormat="1" applyFont="1" applyBorder="1" applyAlignment="1"/>
    <xf numFmtId="168" fontId="12" fillId="0" borderId="3" xfId="0" applyNumberFormat="1" applyFont="1" applyFill="1" applyBorder="1" applyAlignment="1">
      <alignment horizontal="center" vertical="center" wrapText="1"/>
    </xf>
    <xf numFmtId="168" fontId="13" fillId="0" borderId="3" xfId="0" applyNumberFormat="1" applyFont="1" applyFill="1" applyBorder="1" applyAlignment="1">
      <alignment horizontal="center" vertical="center" wrapText="1"/>
    </xf>
    <xf numFmtId="168" fontId="14" fillId="0" borderId="3" xfId="0" applyNumberFormat="1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left" vertical="center" wrapText="1"/>
    </xf>
    <xf numFmtId="168" fontId="1" fillId="0" borderId="1" xfId="0" applyNumberFormat="1" applyFont="1" applyBorder="1" applyAlignment="1">
      <alignment vertical="top" wrapText="1"/>
    </xf>
    <xf numFmtId="168" fontId="20" fillId="4" borderId="1" xfId="0" applyNumberFormat="1" applyFont="1" applyFill="1" applyBorder="1" applyAlignment="1">
      <alignment horizontal="left" vertical="top" wrapText="1"/>
    </xf>
    <xf numFmtId="168" fontId="1" fillId="3" borderId="1" xfId="0" applyNumberFormat="1" applyFont="1" applyFill="1" applyBorder="1" applyAlignment="1">
      <alignment horizontal="left" vertical="center" wrapText="1"/>
    </xf>
    <xf numFmtId="168" fontId="1" fillId="2" borderId="1" xfId="0" applyNumberFormat="1" applyFont="1" applyFill="1" applyBorder="1" applyAlignment="1">
      <alignment horizontal="left" vertical="center" wrapText="1"/>
    </xf>
    <xf numFmtId="168" fontId="20" fillId="4" borderId="1" xfId="0" applyNumberFormat="1" applyFont="1" applyFill="1" applyBorder="1" applyAlignment="1">
      <alignment horizontal="left" vertical="center" wrapText="1"/>
    </xf>
    <xf numFmtId="168" fontId="20" fillId="3" borderId="1" xfId="0" applyNumberFormat="1" applyFont="1" applyFill="1" applyBorder="1" applyAlignment="1">
      <alignment horizontal="left" vertical="center" wrapText="1"/>
    </xf>
    <xf numFmtId="168" fontId="14" fillId="0" borderId="6" xfId="0" applyNumberFormat="1" applyFont="1" applyFill="1" applyBorder="1" applyAlignment="1">
      <alignment horizontal="left" vertical="center" wrapText="1"/>
    </xf>
    <xf numFmtId="168" fontId="17" fillId="2" borderId="1" xfId="0" applyNumberFormat="1" applyFont="1" applyFill="1" applyBorder="1" applyAlignment="1">
      <alignment horizontal="left" vertical="center" wrapText="1"/>
    </xf>
    <xf numFmtId="168" fontId="14" fillId="3" borderId="1" xfId="0" applyNumberFormat="1" applyFont="1" applyFill="1" applyBorder="1" applyAlignment="1">
      <alignment horizontal="left" vertical="center" wrapText="1"/>
    </xf>
    <xf numFmtId="169" fontId="13" fillId="0" borderId="1" xfId="0" applyNumberFormat="1" applyFont="1" applyFill="1" applyBorder="1" applyAlignment="1">
      <alignment horizontal="center" vertical="center" wrapText="1"/>
    </xf>
    <xf numFmtId="169" fontId="13" fillId="0" borderId="6" xfId="0" applyNumberFormat="1" applyFont="1" applyFill="1" applyBorder="1" applyAlignment="1">
      <alignment horizontal="center" vertical="center" wrapText="1"/>
    </xf>
    <xf numFmtId="169" fontId="1" fillId="2" borderId="1" xfId="0" applyNumberFormat="1" applyFont="1" applyFill="1" applyBorder="1" applyAlignment="1">
      <alignment horizontal="center" vertical="center" wrapText="1"/>
    </xf>
    <xf numFmtId="169" fontId="1" fillId="2" borderId="3" xfId="0" applyNumberFormat="1" applyFont="1" applyFill="1" applyBorder="1" applyAlignment="1">
      <alignment horizontal="center" vertical="center" wrapText="1"/>
    </xf>
    <xf numFmtId="169" fontId="13" fillId="0" borderId="1" xfId="15" applyNumberFormat="1" applyFont="1" applyFill="1" applyBorder="1" applyAlignment="1">
      <alignment horizontal="center" vertical="center" wrapText="1"/>
    </xf>
    <xf numFmtId="168" fontId="14" fillId="3" borderId="6" xfId="0" applyNumberFormat="1" applyFont="1" applyFill="1" applyBorder="1" applyAlignment="1">
      <alignment horizontal="left" vertical="center" wrapText="1"/>
    </xf>
    <xf numFmtId="169" fontId="13" fillId="0" borderId="3" xfId="0" applyNumberFormat="1" applyFont="1" applyFill="1" applyBorder="1" applyAlignment="1">
      <alignment horizontal="center" vertical="center" wrapText="1"/>
    </xf>
    <xf numFmtId="169" fontId="0" fillId="0" borderId="1" xfId="0" applyNumberFormat="1" applyFont="1" applyBorder="1"/>
    <xf numFmtId="169" fontId="23" fillId="0" borderId="1" xfId="0" applyNumberFormat="1" applyFont="1" applyBorder="1" applyAlignment="1">
      <alignment horizontal="center"/>
    </xf>
    <xf numFmtId="169" fontId="1" fillId="3" borderId="1" xfId="0" applyNumberFormat="1" applyFont="1" applyFill="1" applyBorder="1" applyAlignment="1">
      <alignment horizontal="center" vertical="center" wrapText="1"/>
    </xf>
    <xf numFmtId="169" fontId="0" fillId="3" borderId="1" xfId="0" applyNumberFormat="1" applyFont="1" applyFill="1" applyBorder="1"/>
    <xf numFmtId="169" fontId="23" fillId="3" borderId="1" xfId="0" applyNumberFormat="1" applyFont="1" applyFill="1" applyBorder="1" applyAlignment="1">
      <alignment horizontal="center"/>
    </xf>
    <xf numFmtId="169" fontId="1" fillId="3" borderId="1" xfId="0" applyNumberFormat="1" applyFont="1" applyFill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169" fontId="21" fillId="4" borderId="1" xfId="0" applyNumberFormat="1" applyFont="1" applyFill="1" applyBorder="1" applyAlignment="1">
      <alignment horizontal="center" vertical="center" wrapText="1"/>
    </xf>
    <xf numFmtId="169" fontId="17" fillId="2" borderId="1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Border="1" applyAlignment="1">
      <alignment horizontal="center" vertical="center"/>
    </xf>
    <xf numFmtId="169" fontId="17" fillId="0" borderId="1" xfId="0" applyNumberFormat="1" applyFont="1" applyBorder="1" applyAlignment="1">
      <alignment horizontal="center"/>
    </xf>
    <xf numFmtId="169" fontId="13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top" wrapText="1"/>
    </xf>
    <xf numFmtId="168" fontId="0" fillId="3" borderId="1" xfId="0" applyNumberFormat="1" applyFill="1" applyBorder="1"/>
    <xf numFmtId="0" fontId="24" fillId="0" borderId="0" xfId="0" applyFont="1" applyBorder="1"/>
    <xf numFmtId="167" fontId="24" fillId="2" borderId="0" xfId="0" applyNumberFormat="1" applyFont="1" applyFill="1" applyBorder="1" applyAlignment="1">
      <alignment vertical="center" wrapText="1"/>
    </xf>
    <xf numFmtId="0" fontId="24" fillId="0" borderId="0" xfId="0" applyFont="1"/>
    <xf numFmtId="168" fontId="26" fillId="3" borderId="1" xfId="0" applyNumberFormat="1" applyFont="1" applyFill="1" applyBorder="1" applyAlignment="1">
      <alignment horizontal="left" vertical="center" wrapText="1"/>
    </xf>
    <xf numFmtId="168" fontId="26" fillId="0" borderId="1" xfId="0" applyNumberFormat="1" applyFont="1" applyFill="1" applyBorder="1" applyAlignment="1">
      <alignment horizontal="left" vertical="center" wrapText="1"/>
    </xf>
    <xf numFmtId="168" fontId="29" fillId="4" borderId="1" xfId="0" applyNumberFormat="1" applyFont="1" applyFill="1" applyBorder="1" applyAlignment="1">
      <alignment horizontal="left" vertical="top" wrapText="1"/>
    </xf>
    <xf numFmtId="168" fontId="30" fillId="4" borderId="1" xfId="0" applyNumberFormat="1" applyFont="1" applyFill="1" applyBorder="1" applyAlignment="1">
      <alignment horizontal="left" vertical="top" wrapText="1"/>
    </xf>
    <xf numFmtId="168" fontId="31" fillId="3" borderId="1" xfId="0" applyNumberFormat="1" applyFont="1" applyFill="1" applyBorder="1" applyAlignment="1">
      <alignment horizontal="left" vertical="center" wrapText="1"/>
    </xf>
    <xf numFmtId="169" fontId="30" fillId="4" borderId="1" xfId="0" applyNumberFormat="1" applyFont="1" applyFill="1" applyBorder="1" applyAlignment="1">
      <alignment horizontal="center" vertical="top" wrapText="1"/>
    </xf>
    <xf numFmtId="169" fontId="32" fillId="0" borderId="1" xfId="0" applyNumberFormat="1" applyFont="1" applyBorder="1" applyAlignment="1">
      <alignment horizontal="center"/>
    </xf>
    <xf numFmtId="169" fontId="29" fillId="0" borderId="1" xfId="0" applyNumberFormat="1" applyFont="1" applyFill="1" applyBorder="1" applyAlignment="1">
      <alignment horizontal="center" vertical="center" wrapText="1"/>
    </xf>
    <xf numFmtId="169" fontId="33" fillId="0" borderId="1" xfId="0" applyNumberFormat="1" applyFont="1" applyFill="1" applyBorder="1" applyAlignment="1">
      <alignment horizontal="center" vertical="center" wrapText="1"/>
    </xf>
    <xf numFmtId="169" fontId="31" fillId="3" borderId="1" xfId="0" applyNumberFormat="1" applyFont="1" applyFill="1" applyBorder="1" applyAlignment="1">
      <alignment horizontal="center" vertical="center" wrapText="1"/>
    </xf>
    <xf numFmtId="169" fontId="31" fillId="3" borderId="1" xfId="0" applyNumberFormat="1" applyFont="1" applyFill="1" applyBorder="1" applyAlignment="1">
      <alignment horizontal="center"/>
    </xf>
    <xf numFmtId="168" fontId="31" fillId="2" borderId="1" xfId="0" applyNumberFormat="1" applyFont="1" applyFill="1" applyBorder="1" applyAlignment="1">
      <alignment horizontal="left" vertical="center" wrapText="1"/>
    </xf>
    <xf numFmtId="169" fontId="30" fillId="4" borderId="1" xfId="0" applyNumberFormat="1" applyFont="1" applyFill="1" applyBorder="1" applyAlignment="1">
      <alignment horizontal="center" vertical="center" wrapText="1"/>
    </xf>
    <xf numFmtId="169" fontId="31" fillId="0" borderId="1" xfId="0" applyNumberFormat="1" applyFont="1" applyBorder="1" applyAlignment="1">
      <alignment horizontal="center"/>
    </xf>
    <xf numFmtId="168" fontId="29" fillId="3" borderId="1" xfId="0" applyNumberFormat="1" applyFont="1" applyFill="1" applyBorder="1" applyAlignment="1">
      <alignment horizontal="left" vertical="center" wrapText="1"/>
    </xf>
    <xf numFmtId="169" fontId="30" fillId="3" borderId="1" xfId="0" applyNumberFormat="1" applyFont="1" applyFill="1" applyBorder="1" applyAlignment="1">
      <alignment horizontal="center" vertical="center" wrapText="1"/>
    </xf>
    <xf numFmtId="168" fontId="31" fillId="3" borderId="1" xfId="0" applyNumberFormat="1" applyFont="1" applyFill="1" applyBorder="1" applyAlignment="1">
      <alignment horizontal="left" vertical="top" wrapText="1"/>
    </xf>
    <xf numFmtId="168" fontId="30" fillId="4" borderId="1" xfId="0" applyNumberFormat="1" applyFont="1" applyFill="1" applyBorder="1" applyAlignment="1">
      <alignment horizontal="left" vertical="center" wrapText="1"/>
    </xf>
    <xf numFmtId="169" fontId="31" fillId="2" borderId="1" xfId="0" applyNumberFormat="1" applyFont="1" applyFill="1" applyBorder="1" applyAlignment="1">
      <alignment horizontal="center" vertical="center" wrapText="1"/>
    </xf>
    <xf numFmtId="169" fontId="32" fillId="0" borderId="1" xfId="0" applyNumberFormat="1" applyFont="1" applyBorder="1"/>
    <xf numFmtId="168" fontId="30" fillId="3" borderId="1" xfId="0" applyNumberFormat="1" applyFont="1" applyFill="1" applyBorder="1" applyAlignment="1">
      <alignment horizontal="left" vertical="center" wrapText="1"/>
    </xf>
    <xf numFmtId="169" fontId="32" fillId="3" borderId="1" xfId="0" applyNumberFormat="1" applyFont="1" applyFill="1" applyBorder="1"/>
    <xf numFmtId="168" fontId="22" fillId="4" borderId="5" xfId="0" applyNumberFormat="1" applyFont="1" applyFill="1" applyBorder="1" applyAlignment="1">
      <alignment horizontal="center" vertical="center" wrapText="1"/>
    </xf>
    <xf numFmtId="168" fontId="20" fillId="4" borderId="3" xfId="0" applyNumberFormat="1" applyFont="1" applyFill="1" applyBorder="1" applyAlignment="1">
      <alignment horizontal="center" vertical="center" wrapText="1"/>
    </xf>
    <xf numFmtId="168" fontId="20" fillId="4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8" fontId="34" fillId="2" borderId="5" xfId="0" applyNumberFormat="1" applyFont="1" applyFill="1" applyBorder="1" applyAlignment="1">
      <alignment horizontal="center" vertical="center" wrapText="1"/>
    </xf>
    <xf numFmtId="168" fontId="34" fillId="2" borderId="3" xfId="0" applyNumberFormat="1" applyFont="1" applyFill="1" applyBorder="1" applyAlignment="1">
      <alignment horizontal="center" vertical="center" wrapText="1"/>
    </xf>
    <xf numFmtId="168" fontId="34" fillId="2" borderId="4" xfId="0" applyNumberFormat="1" applyFont="1" applyFill="1" applyBorder="1" applyAlignment="1">
      <alignment horizontal="center" vertical="center" wrapText="1"/>
    </xf>
    <xf numFmtId="168" fontId="25" fillId="2" borderId="3" xfId="0" applyNumberFormat="1" applyFont="1" applyFill="1" applyBorder="1" applyAlignment="1">
      <alignment horizontal="center" vertical="center" wrapText="1"/>
    </xf>
    <xf numFmtId="168" fontId="25" fillId="2" borderId="4" xfId="0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8" fontId="17" fillId="2" borderId="5" xfId="0" applyNumberFormat="1" applyFont="1" applyFill="1" applyBorder="1" applyAlignment="1">
      <alignment horizontal="center" vertical="center"/>
    </xf>
    <xf numFmtId="168" fontId="17" fillId="2" borderId="3" xfId="0" applyNumberFormat="1" applyFont="1" applyFill="1" applyBorder="1" applyAlignment="1">
      <alignment horizontal="center" vertical="center"/>
    </xf>
    <xf numFmtId="168" fontId="17" fillId="2" borderId="4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166" fontId="17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/>
    <xf numFmtId="168" fontId="17" fillId="0" borderId="5" xfId="0" applyNumberFormat="1" applyFont="1" applyBorder="1" applyAlignment="1">
      <alignment horizontal="center" vertical="top" wrapText="1"/>
    </xf>
    <xf numFmtId="168" fontId="18" fillId="0" borderId="3" xfId="0" applyNumberFormat="1" applyFont="1" applyBorder="1" applyAlignment="1">
      <alignment horizontal="center" vertical="top" wrapText="1"/>
    </xf>
    <xf numFmtId="168" fontId="18" fillId="0" borderId="4" xfId="0" applyNumberFormat="1" applyFont="1" applyBorder="1" applyAlignment="1">
      <alignment horizontal="center" vertical="top" wrapText="1"/>
    </xf>
    <xf numFmtId="168" fontId="14" fillId="0" borderId="5" xfId="0" applyNumberFormat="1" applyFont="1" applyFill="1" applyBorder="1" applyAlignment="1">
      <alignment horizontal="center" vertical="center" wrapText="1"/>
    </xf>
    <xf numFmtId="168" fontId="14" fillId="0" borderId="3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7" fontId="17" fillId="2" borderId="5" xfId="0" applyNumberFormat="1" applyFont="1" applyFill="1" applyBorder="1" applyAlignment="1">
      <alignment horizontal="center" vertical="center" wrapText="1"/>
    </xf>
    <xf numFmtId="167" fontId="17" fillId="2" borderId="3" xfId="0" applyNumberFormat="1" applyFont="1" applyFill="1" applyBorder="1" applyAlignment="1">
      <alignment horizontal="center" vertical="center" wrapText="1"/>
    </xf>
    <xf numFmtId="167" fontId="17" fillId="2" borderId="4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2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13" fillId="0" borderId="3" xfId="0" applyNumberFormat="1" applyFont="1" applyFill="1" applyBorder="1" applyAlignment="1">
      <alignment horizontal="center" vertical="center" wrapText="1"/>
    </xf>
    <xf numFmtId="168" fontId="13" fillId="0" borderId="4" xfId="0" applyNumberFormat="1" applyFont="1" applyFill="1" applyBorder="1" applyAlignment="1">
      <alignment horizontal="center" vertical="center" wrapText="1"/>
    </xf>
    <xf numFmtId="168" fontId="16" fillId="0" borderId="3" xfId="0" applyNumberFormat="1" applyFont="1" applyFill="1" applyBorder="1" applyAlignment="1">
      <alignment horizontal="center" vertical="center" wrapText="1"/>
    </xf>
    <xf numFmtId="168" fontId="16" fillId="0" borderId="4" xfId="0" applyNumberFormat="1" applyFont="1" applyFill="1" applyBorder="1" applyAlignment="1">
      <alignment horizontal="center" vertical="center" wrapText="1"/>
    </xf>
    <xf numFmtId="168" fontId="17" fillId="2" borderId="5" xfId="0" applyNumberFormat="1" applyFont="1" applyFill="1" applyBorder="1" applyAlignment="1">
      <alignment horizontal="center" vertical="center" wrapText="1"/>
    </xf>
    <xf numFmtId="168" fontId="17" fillId="2" borderId="3" xfId="0" applyNumberFormat="1" applyFont="1" applyFill="1" applyBorder="1" applyAlignment="1">
      <alignment horizontal="center" vertical="center" wrapText="1"/>
    </xf>
    <xf numFmtId="168" fontId="17" fillId="2" borderId="4" xfId="0" applyNumberFormat="1" applyFont="1" applyFill="1" applyBorder="1" applyAlignment="1">
      <alignment horizontal="center" vertical="center" wrapText="1"/>
    </xf>
    <xf numFmtId="168" fontId="31" fillId="2" borderId="3" xfId="0" applyNumberFormat="1" applyFont="1" applyFill="1" applyBorder="1" applyAlignment="1">
      <alignment horizontal="center" vertical="center" wrapText="1"/>
    </xf>
    <xf numFmtId="168" fontId="31" fillId="2" borderId="4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168" fontId="35" fillId="4" borderId="5" xfId="0" applyNumberFormat="1" applyFont="1" applyFill="1" applyBorder="1" applyAlignment="1">
      <alignment horizontal="center" vertical="center" wrapText="1"/>
    </xf>
    <xf numFmtId="168" fontId="35" fillId="4" borderId="3" xfId="0" applyNumberFormat="1" applyFont="1" applyFill="1" applyBorder="1" applyAlignment="1">
      <alignment horizontal="center" vertical="center" wrapText="1"/>
    </xf>
    <xf numFmtId="168" fontId="35" fillId="4" borderId="4" xfId="0" applyNumberFormat="1" applyFont="1" applyFill="1" applyBorder="1" applyAlignment="1">
      <alignment horizontal="center" vertical="center" wrapText="1"/>
    </xf>
    <xf numFmtId="168" fontId="1" fillId="2" borderId="3" xfId="0" applyNumberFormat="1" applyFont="1" applyFill="1" applyBorder="1" applyAlignment="1">
      <alignment horizontal="center" vertical="center" wrapText="1"/>
    </xf>
    <xf numFmtId="168" fontId="1" fillId="2" borderId="4" xfId="0" applyNumberFormat="1" applyFont="1" applyFill="1" applyBorder="1" applyAlignment="1">
      <alignment horizontal="center" vertical="center" wrapText="1"/>
    </xf>
  </cellXfs>
  <cellStyles count="16">
    <cellStyle name="Normal_Доходи" xfId="5"/>
    <cellStyle name="Денежный" xfId="15" builtinId="4"/>
    <cellStyle name="Звичайний 2" xfId="6"/>
    <cellStyle name="Звичайний 2 2" xfId="7"/>
    <cellStyle name="Звичайний 3" xfId="8"/>
    <cellStyle name="Звичайний 4" xfId="9"/>
    <cellStyle name="Звичайний 5" xfId="10"/>
    <cellStyle name="Звичайний 6" xfId="11"/>
    <cellStyle name="Звичайний 6 2" xfId="12"/>
    <cellStyle name="Обычный" xfId="0" builtinId="0"/>
    <cellStyle name="Обычный 2" xfId="2"/>
    <cellStyle name="Обычный 2 2" xfId="13"/>
    <cellStyle name="Обычный 3" xfId="4"/>
    <cellStyle name="Обычный 4" xfId="1"/>
    <cellStyle name="Обычный 4 2" xfId="3"/>
    <cellStyle name="Фінансови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65"/>
  <sheetViews>
    <sheetView showZeros="0" tabSelected="1" view="pageBreakPreview" topLeftCell="A246" zoomScale="160" zoomScaleNormal="90" zoomScaleSheetLayoutView="160" workbookViewId="0">
      <selection activeCell="C201" sqref="C201"/>
    </sheetView>
  </sheetViews>
  <sheetFormatPr defaultRowHeight="15" x14ac:dyDescent="0.25"/>
  <cols>
    <col min="1" max="1" width="67.42578125" style="1" customWidth="1"/>
    <col min="2" max="2" width="26" style="1" customWidth="1"/>
    <col min="3" max="3" width="18.7109375" style="1" customWidth="1"/>
    <col min="4" max="4" width="17.42578125" style="1" customWidth="1"/>
    <col min="5" max="5" width="26.42578125" customWidth="1"/>
  </cols>
  <sheetData>
    <row r="2" spans="1:5" ht="18.75" x14ac:dyDescent="0.3">
      <c r="D2" s="17" t="s">
        <v>66</v>
      </c>
      <c r="E2" s="17"/>
    </row>
    <row r="3" spans="1:5" ht="40.5" customHeight="1" x14ac:dyDescent="0.25">
      <c r="D3" s="116" t="s">
        <v>67</v>
      </c>
      <c r="E3" s="116"/>
    </row>
    <row r="4" spans="1:5" ht="18.75" customHeight="1" x14ac:dyDescent="0.25">
      <c r="D4" s="117" t="s">
        <v>73</v>
      </c>
      <c r="E4" s="117"/>
    </row>
    <row r="5" spans="1:5" ht="18.75" customHeight="1" x14ac:dyDescent="0.25">
      <c r="D5" s="117" t="s">
        <v>193</v>
      </c>
      <c r="E5" s="135"/>
    </row>
    <row r="6" spans="1:5" ht="18.75" customHeight="1" x14ac:dyDescent="0.25">
      <c r="D6" s="117" t="s">
        <v>194</v>
      </c>
      <c r="E6" s="135"/>
    </row>
    <row r="7" spans="1:5" ht="18.75" customHeight="1" x14ac:dyDescent="0.3">
      <c r="D7" s="93" t="s">
        <v>198</v>
      </c>
      <c r="E7" s="93"/>
    </row>
    <row r="8" spans="1:5" x14ac:dyDescent="0.25">
      <c r="A8" s="124" t="s">
        <v>68</v>
      </c>
      <c r="B8" s="124"/>
      <c r="C8" s="124"/>
      <c r="D8" s="124"/>
    </row>
    <row r="9" spans="1:5" ht="105.75" customHeight="1" x14ac:dyDescent="0.25">
      <c r="A9" s="130" t="s">
        <v>8</v>
      </c>
      <c r="B9" s="130"/>
      <c r="C9" s="130"/>
      <c r="D9" s="130"/>
      <c r="E9" s="131"/>
    </row>
    <row r="10" spans="1:5" ht="55.5" customHeight="1" x14ac:dyDescent="0.25">
      <c r="A10" s="125" t="s">
        <v>0</v>
      </c>
      <c r="B10" s="125" t="s">
        <v>1</v>
      </c>
      <c r="C10" s="127" t="s">
        <v>2</v>
      </c>
      <c r="D10" s="128"/>
      <c r="E10" s="129"/>
    </row>
    <row r="11" spans="1:5" ht="82.5" customHeight="1" x14ac:dyDescent="0.25">
      <c r="A11" s="126"/>
      <c r="B11" s="125"/>
      <c r="C11" s="2" t="s">
        <v>3</v>
      </c>
      <c r="D11" s="2" t="s">
        <v>6</v>
      </c>
      <c r="E11" s="3" t="s">
        <v>7</v>
      </c>
    </row>
    <row r="12" spans="1:5" ht="18.75" x14ac:dyDescent="0.25">
      <c r="A12" s="125" t="s">
        <v>11</v>
      </c>
      <c r="B12" s="125"/>
      <c r="C12" s="125"/>
      <c r="D12" s="125"/>
      <c r="E12" s="133"/>
    </row>
    <row r="13" spans="1:5" s="19" customFormat="1" ht="26.25" customHeight="1" x14ac:dyDescent="0.25">
      <c r="A13" s="134" t="s">
        <v>74</v>
      </c>
      <c r="B13" s="134"/>
      <c r="C13" s="134"/>
      <c r="D13" s="134"/>
      <c r="E13" s="109"/>
    </row>
    <row r="14" spans="1:5" ht="18.75" x14ac:dyDescent="0.25">
      <c r="A14" s="106" t="s">
        <v>75</v>
      </c>
      <c r="B14" s="106"/>
      <c r="C14" s="106"/>
      <c r="D14" s="106"/>
      <c r="E14" s="107"/>
    </row>
    <row r="15" spans="1:5" ht="18" x14ac:dyDescent="0.3">
      <c r="A15" s="4"/>
      <c r="B15" s="4"/>
      <c r="C15" s="4"/>
      <c r="D15" s="4"/>
      <c r="E15" s="5"/>
    </row>
    <row r="16" spans="1:5" ht="18" x14ac:dyDescent="0.3">
      <c r="A16" s="4"/>
      <c r="B16" s="4"/>
      <c r="C16" s="4"/>
      <c r="D16" s="4"/>
      <c r="E16" s="5"/>
    </row>
    <row r="17" spans="1:5" ht="18" x14ac:dyDescent="0.3">
      <c r="A17" s="6" t="s">
        <v>4</v>
      </c>
      <c r="B17" s="4"/>
      <c r="C17" s="4"/>
      <c r="D17" s="4"/>
      <c r="E17" s="5"/>
    </row>
    <row r="18" spans="1:5" ht="18.75" x14ac:dyDescent="0.25">
      <c r="A18" s="6" t="s">
        <v>5</v>
      </c>
      <c r="B18" s="4"/>
      <c r="C18" s="4"/>
      <c r="D18" s="4"/>
      <c r="E18" s="5"/>
    </row>
    <row r="19" spans="1:5" ht="18.75" x14ac:dyDescent="0.25">
      <c r="A19" s="106" t="s">
        <v>76</v>
      </c>
      <c r="B19" s="106"/>
      <c r="C19" s="106"/>
      <c r="D19" s="106"/>
      <c r="E19" s="107"/>
    </row>
    <row r="20" spans="1:5" ht="18" x14ac:dyDescent="0.3">
      <c r="A20" s="4"/>
      <c r="B20" s="4"/>
      <c r="C20" s="4"/>
      <c r="D20" s="4"/>
      <c r="E20" s="5"/>
    </row>
    <row r="21" spans="1:5" ht="18" x14ac:dyDescent="0.3">
      <c r="A21" s="4"/>
      <c r="B21" s="4"/>
      <c r="C21" s="4"/>
      <c r="D21" s="4"/>
      <c r="E21" s="5"/>
    </row>
    <row r="22" spans="1:5" ht="18" x14ac:dyDescent="0.3">
      <c r="A22" s="6" t="s">
        <v>4</v>
      </c>
      <c r="B22" s="4"/>
      <c r="C22" s="4"/>
      <c r="D22" s="4"/>
      <c r="E22" s="5"/>
    </row>
    <row r="23" spans="1:5" ht="18.75" x14ac:dyDescent="0.25">
      <c r="A23" s="6" t="s">
        <v>5</v>
      </c>
      <c r="B23" s="3"/>
      <c r="C23" s="3"/>
      <c r="D23" s="3"/>
      <c r="E23" s="7"/>
    </row>
    <row r="24" spans="1:5" ht="37.5" x14ac:dyDescent="0.25">
      <c r="A24" s="6" t="s">
        <v>9</v>
      </c>
      <c r="B24" s="3"/>
      <c r="C24" s="3"/>
      <c r="D24" s="3"/>
      <c r="E24" s="7"/>
    </row>
    <row r="25" spans="1:5" ht="18.75" x14ac:dyDescent="0.25">
      <c r="A25" s="108" t="s">
        <v>77</v>
      </c>
      <c r="B25" s="108"/>
      <c r="C25" s="108"/>
      <c r="D25" s="108"/>
      <c r="E25" s="109"/>
    </row>
    <row r="26" spans="1:5" ht="18.75" x14ac:dyDescent="0.25">
      <c r="A26" s="105" t="s">
        <v>81</v>
      </c>
      <c r="B26" s="106"/>
      <c r="C26" s="106"/>
      <c r="D26" s="106"/>
      <c r="E26" s="107"/>
    </row>
    <row r="27" spans="1:5" ht="37.5" x14ac:dyDescent="0.25">
      <c r="A27" s="12" t="s">
        <v>78</v>
      </c>
      <c r="B27" s="43">
        <v>3000</v>
      </c>
      <c r="C27" s="4"/>
      <c r="D27" s="4"/>
      <c r="E27" s="5"/>
    </row>
    <row r="28" spans="1:5" ht="18.75" customHeight="1" x14ac:dyDescent="0.25">
      <c r="A28" s="6" t="s">
        <v>5</v>
      </c>
      <c r="B28" s="45">
        <v>3000</v>
      </c>
      <c r="C28" s="9"/>
      <c r="D28" s="9"/>
      <c r="E28" s="10"/>
    </row>
    <row r="29" spans="1:5" ht="27.75" customHeight="1" x14ac:dyDescent="0.25">
      <c r="A29" s="132" t="s">
        <v>79</v>
      </c>
      <c r="B29" s="100"/>
      <c r="C29" s="100"/>
      <c r="D29" s="100"/>
      <c r="E29" s="101"/>
    </row>
    <row r="30" spans="1:5" ht="18.75" x14ac:dyDescent="0.25">
      <c r="A30" s="118" t="s">
        <v>80</v>
      </c>
      <c r="B30" s="119"/>
      <c r="C30" s="119"/>
      <c r="D30" s="119"/>
      <c r="E30" s="120"/>
    </row>
    <row r="31" spans="1:5" ht="56.25" x14ac:dyDescent="0.25">
      <c r="A31" s="28" t="s">
        <v>195</v>
      </c>
      <c r="B31" s="45">
        <v>23420</v>
      </c>
      <c r="C31" s="45"/>
      <c r="D31" s="45"/>
      <c r="E31" s="45">
        <v>12252</v>
      </c>
    </row>
    <row r="32" spans="1:5" ht="18.75" x14ac:dyDescent="0.25">
      <c r="A32" s="34" t="s">
        <v>5</v>
      </c>
      <c r="B32" s="45">
        <v>23420</v>
      </c>
      <c r="C32" s="45"/>
      <c r="D32" s="45"/>
      <c r="E32" s="63">
        <v>12252</v>
      </c>
    </row>
    <row r="33" spans="1:5" ht="23.25" customHeight="1" x14ac:dyDescent="0.25">
      <c r="A33" s="110" t="s">
        <v>82</v>
      </c>
      <c r="B33" s="111"/>
      <c r="C33" s="111"/>
      <c r="D33" s="111"/>
      <c r="E33" s="112"/>
    </row>
    <row r="34" spans="1:5" ht="18.75" customHeight="1" x14ac:dyDescent="0.25">
      <c r="A34" s="110" t="s">
        <v>72</v>
      </c>
      <c r="B34" s="111"/>
      <c r="C34" s="111"/>
      <c r="D34" s="111"/>
      <c r="E34" s="112"/>
    </row>
    <row r="35" spans="1:5" ht="18.75" x14ac:dyDescent="0.25">
      <c r="A35" s="34" t="s">
        <v>203</v>
      </c>
      <c r="B35" s="63">
        <v>2838.2869999999998</v>
      </c>
      <c r="C35" s="45"/>
      <c r="D35" s="45"/>
      <c r="E35" s="63">
        <v>4989</v>
      </c>
    </row>
    <row r="36" spans="1:5" ht="17.25" customHeight="1" x14ac:dyDescent="0.25">
      <c r="A36" s="34" t="s">
        <v>204</v>
      </c>
      <c r="B36" s="63">
        <v>2030</v>
      </c>
      <c r="C36" s="45"/>
      <c r="D36" s="45"/>
      <c r="E36" s="63">
        <v>3119</v>
      </c>
    </row>
    <row r="37" spans="1:5" ht="18.75" x14ac:dyDescent="0.25">
      <c r="A37" s="34" t="s">
        <v>205</v>
      </c>
      <c r="B37" s="63">
        <v>548.85</v>
      </c>
      <c r="C37" s="45"/>
      <c r="D37" s="45"/>
      <c r="E37" s="63">
        <v>1079</v>
      </c>
    </row>
    <row r="38" spans="1:5" ht="18.75" x14ac:dyDescent="0.25">
      <c r="A38" s="34" t="s">
        <v>206</v>
      </c>
      <c r="B38" s="63">
        <v>290.27999999999997</v>
      </c>
      <c r="C38" s="45"/>
      <c r="D38" s="45"/>
      <c r="E38" s="63">
        <v>564</v>
      </c>
    </row>
    <row r="39" spans="1:5" ht="18.75" x14ac:dyDescent="0.25">
      <c r="A39" s="34" t="s">
        <v>207</v>
      </c>
      <c r="B39" s="63">
        <v>1555.473</v>
      </c>
      <c r="C39" s="45"/>
      <c r="D39" s="45"/>
      <c r="E39" s="63">
        <v>3063</v>
      </c>
    </row>
    <row r="40" spans="1:5" ht="18.75" x14ac:dyDescent="0.25">
      <c r="A40" s="34" t="s">
        <v>208</v>
      </c>
      <c r="B40" s="63">
        <v>3507</v>
      </c>
      <c r="C40" s="45"/>
      <c r="D40" s="45"/>
      <c r="E40" s="63">
        <v>6234</v>
      </c>
    </row>
    <row r="41" spans="1:5" ht="18.75" x14ac:dyDescent="0.25">
      <c r="A41" s="34" t="s">
        <v>5</v>
      </c>
      <c r="B41" s="63">
        <v>10770</v>
      </c>
      <c r="C41" s="45"/>
      <c r="D41" s="45"/>
      <c r="E41" s="63">
        <f>E35+E36+E37+E38+E39+E40</f>
        <v>19048</v>
      </c>
    </row>
    <row r="42" spans="1:5" ht="39" customHeight="1" x14ac:dyDescent="0.3">
      <c r="A42" s="28" t="s">
        <v>57</v>
      </c>
      <c r="B42" s="45">
        <f>B32+B41</f>
        <v>34190</v>
      </c>
      <c r="C42" s="43"/>
      <c r="D42" s="45"/>
      <c r="E42" s="56">
        <f>E32+E41</f>
        <v>31300</v>
      </c>
    </row>
    <row r="43" spans="1:5" ht="37.5" x14ac:dyDescent="0.25">
      <c r="A43" s="28" t="s">
        <v>10</v>
      </c>
      <c r="B43" s="58">
        <f>B28+B42</f>
        <v>37190</v>
      </c>
      <c r="C43" s="44"/>
      <c r="D43" s="45"/>
      <c r="E43" s="59">
        <f>E32+E41</f>
        <v>31300</v>
      </c>
    </row>
    <row r="44" spans="1:5" ht="18.75" x14ac:dyDescent="0.25">
      <c r="A44" s="118" t="s">
        <v>83</v>
      </c>
      <c r="B44" s="119"/>
      <c r="C44" s="119"/>
      <c r="D44" s="119"/>
      <c r="E44" s="120"/>
    </row>
    <row r="45" spans="1:5" ht="18.75" customHeight="1" x14ac:dyDescent="0.25">
      <c r="A45" s="121" t="s">
        <v>84</v>
      </c>
      <c r="B45" s="122"/>
      <c r="C45" s="122"/>
      <c r="D45" s="122"/>
      <c r="E45" s="123"/>
    </row>
    <row r="46" spans="1:5" ht="18.75" x14ac:dyDescent="0.25">
      <c r="A46" s="118" t="s">
        <v>85</v>
      </c>
      <c r="B46" s="119"/>
      <c r="C46" s="119"/>
      <c r="D46" s="119"/>
      <c r="E46" s="120"/>
    </row>
    <row r="47" spans="1:5" ht="37.5" x14ac:dyDescent="0.25">
      <c r="A47" s="42" t="s">
        <v>86</v>
      </c>
      <c r="B47" s="61">
        <v>2996.4</v>
      </c>
      <c r="C47" s="61">
        <v>0.8</v>
      </c>
      <c r="D47" s="62"/>
      <c r="E47" s="64"/>
    </row>
    <row r="48" spans="1:5" ht="37.5" x14ac:dyDescent="0.25">
      <c r="A48" s="33" t="s">
        <v>87</v>
      </c>
      <c r="B48" s="43">
        <v>4070.64</v>
      </c>
      <c r="C48" s="43">
        <v>1.2</v>
      </c>
      <c r="D48" s="24">
        <f>SUBTOTAL(9,D43:D47)</f>
        <v>0</v>
      </c>
      <c r="E48" s="25"/>
    </row>
    <row r="49" spans="1:5" ht="37.5" x14ac:dyDescent="0.25">
      <c r="A49" s="40" t="s">
        <v>88</v>
      </c>
      <c r="B49" s="44">
        <v>1600</v>
      </c>
      <c r="C49" s="45">
        <v>0.5</v>
      </c>
      <c r="D49" s="26"/>
      <c r="E49" s="25"/>
    </row>
    <row r="50" spans="1:5" ht="18.75" x14ac:dyDescent="0.25">
      <c r="A50" s="41" t="s">
        <v>5</v>
      </c>
      <c r="B50" s="46">
        <v>8667.0400000000009</v>
      </c>
      <c r="C50" s="43">
        <v>2.5</v>
      </c>
      <c r="D50" s="24"/>
      <c r="E50" s="25"/>
    </row>
    <row r="51" spans="1:5" ht="27.75" customHeight="1" x14ac:dyDescent="0.25">
      <c r="A51" s="102" t="s">
        <v>89</v>
      </c>
      <c r="B51" s="103"/>
      <c r="C51" s="103"/>
      <c r="D51" s="103"/>
      <c r="E51" s="104"/>
    </row>
    <row r="52" spans="1:5" ht="37.5" x14ac:dyDescent="0.25">
      <c r="A52" s="33" t="s">
        <v>90</v>
      </c>
      <c r="B52" s="43">
        <v>3000</v>
      </c>
      <c r="C52" s="43">
        <v>0.9</v>
      </c>
      <c r="D52" s="27"/>
      <c r="E52" s="25"/>
    </row>
    <row r="53" spans="1:5" ht="37.5" x14ac:dyDescent="0.25">
      <c r="A53" s="42" t="s">
        <v>91</v>
      </c>
      <c r="B53" s="43">
        <v>5703.53</v>
      </c>
      <c r="C53" s="45">
        <v>1.6</v>
      </c>
      <c r="D53" s="26"/>
      <c r="E53" s="25"/>
    </row>
    <row r="54" spans="1:5" ht="18.75" x14ac:dyDescent="0.25">
      <c r="A54" s="37" t="s">
        <v>5</v>
      </c>
      <c r="B54" s="45">
        <f>B52+B53</f>
        <v>8703.5299999999988</v>
      </c>
      <c r="C54" s="43">
        <v>2.5</v>
      </c>
      <c r="D54" s="27"/>
      <c r="E54" s="25"/>
    </row>
    <row r="55" spans="1:5" ht="18.75" x14ac:dyDescent="0.25">
      <c r="A55" s="118" t="s">
        <v>92</v>
      </c>
      <c r="B55" s="119"/>
      <c r="C55" s="119"/>
      <c r="D55" s="119"/>
      <c r="E55" s="120"/>
    </row>
    <row r="56" spans="1:5" ht="37.5" x14ac:dyDescent="0.25">
      <c r="A56" s="33" t="s">
        <v>93</v>
      </c>
      <c r="B56" s="43">
        <v>8182</v>
      </c>
      <c r="C56" s="43">
        <v>2.7</v>
      </c>
      <c r="D56" s="24"/>
      <c r="E56" s="25"/>
    </row>
    <row r="57" spans="1:5" ht="37.5" x14ac:dyDescent="0.25">
      <c r="A57" s="42" t="s">
        <v>95</v>
      </c>
      <c r="B57" s="43">
        <v>3128.13</v>
      </c>
      <c r="C57" s="45">
        <v>1</v>
      </c>
      <c r="D57" s="26"/>
      <c r="E57" s="25"/>
    </row>
    <row r="58" spans="1:5" ht="18.75" x14ac:dyDescent="0.25">
      <c r="A58" s="41" t="s">
        <v>5</v>
      </c>
      <c r="B58" s="43">
        <f>B56+B57</f>
        <v>11310.130000000001</v>
      </c>
      <c r="C58" s="43">
        <v>3.7</v>
      </c>
      <c r="D58" s="24"/>
      <c r="E58" s="29"/>
    </row>
    <row r="59" spans="1:5" ht="18.75" x14ac:dyDescent="0.25">
      <c r="A59" s="140" t="s">
        <v>94</v>
      </c>
      <c r="B59" s="141"/>
      <c r="C59" s="141"/>
      <c r="D59" s="141"/>
      <c r="E59" s="142"/>
    </row>
    <row r="60" spans="1:5" ht="37.5" x14ac:dyDescent="0.25">
      <c r="A60" s="23" t="s">
        <v>96</v>
      </c>
      <c r="B60" s="47">
        <v>3927</v>
      </c>
      <c r="C60" s="44">
        <v>1.1000000000000001</v>
      </c>
      <c r="D60" s="24"/>
      <c r="E60" s="29"/>
    </row>
    <row r="61" spans="1:5" ht="37.5" x14ac:dyDescent="0.25">
      <c r="A61" s="40" t="s">
        <v>97</v>
      </c>
      <c r="B61" s="44">
        <v>2360.46</v>
      </c>
      <c r="C61" s="43">
        <v>0.7</v>
      </c>
      <c r="D61" s="24"/>
      <c r="E61" s="29"/>
    </row>
    <row r="62" spans="1:5" ht="19.5" x14ac:dyDescent="0.25">
      <c r="A62" s="33" t="s">
        <v>12</v>
      </c>
      <c r="B62" s="43">
        <f>B60+B61</f>
        <v>6287.46</v>
      </c>
      <c r="C62" s="43">
        <v>1.8</v>
      </c>
      <c r="D62" s="30"/>
      <c r="E62" s="25"/>
    </row>
    <row r="63" spans="1:5" ht="18.75" x14ac:dyDescent="0.25">
      <c r="A63" s="140" t="s">
        <v>98</v>
      </c>
      <c r="B63" s="141"/>
      <c r="C63" s="141"/>
      <c r="D63" s="141"/>
      <c r="E63" s="142"/>
    </row>
    <row r="64" spans="1:5" ht="37.5" x14ac:dyDescent="0.25">
      <c r="A64" s="33" t="s">
        <v>99</v>
      </c>
      <c r="B64" s="43">
        <v>5129</v>
      </c>
      <c r="C64" s="44">
        <v>1.5</v>
      </c>
      <c r="D64" s="24"/>
      <c r="E64" s="25"/>
    </row>
    <row r="65" spans="1:5" ht="56.25" x14ac:dyDescent="0.25">
      <c r="A65" s="33" t="s">
        <v>199</v>
      </c>
      <c r="B65" s="43">
        <v>1497</v>
      </c>
      <c r="C65" s="43">
        <v>0.5</v>
      </c>
      <c r="D65" s="24"/>
      <c r="E65" s="25"/>
    </row>
    <row r="66" spans="1:5" ht="37.5" x14ac:dyDescent="0.25">
      <c r="A66" s="40" t="s">
        <v>100</v>
      </c>
      <c r="B66" s="44">
        <v>4234.1499999999996</v>
      </c>
      <c r="C66" s="43">
        <v>1.2</v>
      </c>
      <c r="D66" s="30"/>
      <c r="E66" s="25"/>
    </row>
    <row r="67" spans="1:5" ht="18.75" x14ac:dyDescent="0.25">
      <c r="A67" s="33" t="s">
        <v>12</v>
      </c>
      <c r="B67" s="43">
        <f>B64+B65+B66</f>
        <v>10860.15</v>
      </c>
      <c r="C67" s="43">
        <v>3.2</v>
      </c>
      <c r="D67" s="24"/>
      <c r="E67" s="25"/>
    </row>
    <row r="68" spans="1:5" ht="19.5" customHeight="1" x14ac:dyDescent="0.25">
      <c r="A68" s="114" t="s">
        <v>101</v>
      </c>
      <c r="B68" s="114"/>
      <c r="C68" s="114"/>
      <c r="D68" s="114"/>
      <c r="E68" s="115"/>
    </row>
    <row r="69" spans="1:5" ht="37.5" x14ac:dyDescent="0.25">
      <c r="A69" s="42" t="s">
        <v>102</v>
      </c>
      <c r="B69" s="43">
        <v>4752.78</v>
      </c>
      <c r="C69" s="44">
        <v>1.4</v>
      </c>
      <c r="D69" s="24"/>
      <c r="E69" s="25"/>
    </row>
    <row r="70" spans="1:5" ht="37.5" x14ac:dyDescent="0.25">
      <c r="A70" s="40" t="s">
        <v>103</v>
      </c>
      <c r="B70" s="44">
        <v>4129.1099999999997</v>
      </c>
      <c r="C70" s="43">
        <v>1.2</v>
      </c>
      <c r="D70" s="24"/>
      <c r="E70" s="25"/>
    </row>
    <row r="71" spans="1:5" ht="18.75" x14ac:dyDescent="0.25">
      <c r="A71" s="33" t="s">
        <v>12</v>
      </c>
      <c r="B71" s="43">
        <f>B69+B70</f>
        <v>8881.89</v>
      </c>
      <c r="C71" s="43">
        <v>2.6</v>
      </c>
      <c r="D71" s="31"/>
      <c r="E71" s="25"/>
    </row>
    <row r="72" spans="1:5" ht="18.75" x14ac:dyDescent="0.25">
      <c r="A72" s="113" t="s">
        <v>104</v>
      </c>
      <c r="B72" s="138"/>
      <c r="C72" s="138"/>
      <c r="D72" s="138"/>
      <c r="E72" s="139"/>
    </row>
    <row r="73" spans="1:5" ht="37.5" x14ac:dyDescent="0.25">
      <c r="A73" s="42" t="s">
        <v>105</v>
      </c>
      <c r="B73" s="43">
        <v>3946</v>
      </c>
      <c r="C73" s="44">
        <v>1.1000000000000001</v>
      </c>
      <c r="D73" s="24"/>
      <c r="E73" s="25"/>
    </row>
    <row r="74" spans="1:5" ht="37.5" x14ac:dyDescent="0.25">
      <c r="A74" s="33" t="s">
        <v>106</v>
      </c>
      <c r="B74" s="43">
        <v>3741</v>
      </c>
      <c r="C74" s="43">
        <f>C72+C73</f>
        <v>1.1000000000000001</v>
      </c>
      <c r="D74" s="24"/>
      <c r="E74" s="25"/>
    </row>
    <row r="75" spans="1:5" ht="37.5" x14ac:dyDescent="0.25">
      <c r="A75" s="40" t="s">
        <v>107</v>
      </c>
      <c r="B75" s="44">
        <v>2484.0100000000002</v>
      </c>
      <c r="C75" s="43">
        <v>0.7</v>
      </c>
      <c r="D75" s="31"/>
      <c r="E75" s="25"/>
    </row>
    <row r="76" spans="1:5" ht="18.75" x14ac:dyDescent="0.25">
      <c r="A76" s="33" t="s">
        <v>12</v>
      </c>
      <c r="B76" s="43">
        <f>B73+B74+B75</f>
        <v>10171.01</v>
      </c>
      <c r="C76" s="43">
        <v>2.9</v>
      </c>
      <c r="D76" s="24"/>
      <c r="E76" s="25"/>
    </row>
    <row r="77" spans="1:5" ht="19.5" customHeight="1" x14ac:dyDescent="0.25">
      <c r="A77" s="113" t="s">
        <v>108</v>
      </c>
      <c r="B77" s="114"/>
      <c r="C77" s="114"/>
      <c r="D77" s="114"/>
      <c r="E77" s="115"/>
    </row>
    <row r="78" spans="1:5" ht="37.5" x14ac:dyDescent="0.25">
      <c r="A78" s="33" t="s">
        <v>109</v>
      </c>
      <c r="B78" s="43">
        <v>4712.2</v>
      </c>
      <c r="C78" s="43">
        <v>1.4</v>
      </c>
      <c r="D78" s="24"/>
      <c r="E78" s="25"/>
    </row>
    <row r="79" spans="1:5" ht="37.5" x14ac:dyDescent="0.25">
      <c r="A79" s="40" t="s">
        <v>110</v>
      </c>
      <c r="B79" s="44">
        <v>3399.47</v>
      </c>
      <c r="C79" s="43">
        <v>1</v>
      </c>
      <c r="D79" s="31"/>
      <c r="E79" s="25"/>
    </row>
    <row r="80" spans="1:5" ht="18.75" x14ac:dyDescent="0.25">
      <c r="A80" s="33" t="s">
        <v>12</v>
      </c>
      <c r="B80" s="43">
        <f>B78+B79</f>
        <v>8111.67</v>
      </c>
      <c r="C80" s="44">
        <v>2.4</v>
      </c>
      <c r="D80" s="24"/>
      <c r="E80" s="25"/>
    </row>
    <row r="81" spans="1:5" ht="18.75" x14ac:dyDescent="0.25">
      <c r="A81" s="113" t="s">
        <v>111</v>
      </c>
      <c r="B81" s="114"/>
      <c r="C81" s="114"/>
      <c r="D81" s="114"/>
      <c r="E81" s="115"/>
    </row>
    <row r="82" spans="1:5" ht="56.25" x14ac:dyDescent="0.25">
      <c r="A82" s="42" t="s">
        <v>112</v>
      </c>
      <c r="B82" s="43">
        <v>7171.56</v>
      </c>
      <c r="C82" s="43">
        <v>2.1</v>
      </c>
      <c r="D82" s="31"/>
      <c r="E82" s="25"/>
    </row>
    <row r="83" spans="1:5" ht="37.5" x14ac:dyDescent="0.25">
      <c r="A83" s="40" t="s">
        <v>54</v>
      </c>
      <c r="B83" s="44">
        <v>1669.8</v>
      </c>
      <c r="C83" s="43">
        <v>0.5</v>
      </c>
      <c r="D83" s="24"/>
      <c r="E83" s="25"/>
    </row>
    <row r="84" spans="1:5" ht="18.75" x14ac:dyDescent="0.25">
      <c r="A84" s="33" t="s">
        <v>12</v>
      </c>
      <c r="B84" s="43">
        <f>B82+B83</f>
        <v>8841.36</v>
      </c>
      <c r="C84" s="44">
        <v>2.6</v>
      </c>
      <c r="D84" s="24"/>
      <c r="E84" s="25"/>
    </row>
    <row r="85" spans="1:5" ht="18.75" x14ac:dyDescent="0.25">
      <c r="A85" s="113" t="s">
        <v>113</v>
      </c>
      <c r="B85" s="114"/>
      <c r="C85" s="114"/>
      <c r="D85" s="114"/>
      <c r="E85" s="115"/>
    </row>
    <row r="86" spans="1:5" ht="37.5" x14ac:dyDescent="0.25">
      <c r="A86" s="40" t="s">
        <v>114</v>
      </c>
      <c r="B86" s="44">
        <v>4301.09</v>
      </c>
      <c r="C86" s="43">
        <v>1.2</v>
      </c>
      <c r="D86" s="31"/>
      <c r="E86" s="25"/>
    </row>
    <row r="87" spans="1:5" ht="18.75" x14ac:dyDescent="0.25">
      <c r="A87" s="33" t="s">
        <v>12</v>
      </c>
      <c r="B87" s="43">
        <f>B86</f>
        <v>4301.09</v>
      </c>
      <c r="C87" s="43">
        <v>1.2</v>
      </c>
      <c r="D87" s="24"/>
      <c r="E87" s="25"/>
    </row>
    <row r="88" spans="1:5" ht="18.75" x14ac:dyDescent="0.25">
      <c r="A88" s="113" t="s">
        <v>115</v>
      </c>
      <c r="B88" s="114"/>
      <c r="C88" s="114"/>
      <c r="D88" s="114"/>
      <c r="E88" s="115"/>
    </row>
    <row r="89" spans="1:5" ht="37.5" x14ac:dyDescent="0.25">
      <c r="A89" s="42" t="s">
        <v>116</v>
      </c>
      <c r="B89" s="43">
        <v>4866.3999999999996</v>
      </c>
      <c r="C89" s="43">
        <v>1.4</v>
      </c>
      <c r="D89" s="24"/>
      <c r="E89" s="25"/>
    </row>
    <row r="90" spans="1:5" ht="37.5" x14ac:dyDescent="0.25">
      <c r="A90" s="40" t="s">
        <v>117</v>
      </c>
      <c r="B90" s="44">
        <v>1692.66</v>
      </c>
      <c r="C90" s="43">
        <v>0.5</v>
      </c>
      <c r="D90" s="32"/>
      <c r="E90" s="25"/>
    </row>
    <row r="91" spans="1:5" ht="18.75" x14ac:dyDescent="0.25">
      <c r="A91" s="33" t="s">
        <v>12</v>
      </c>
      <c r="B91" s="43">
        <f>B89+B90</f>
        <v>6559.0599999999995</v>
      </c>
      <c r="C91" s="43">
        <v>1.9</v>
      </c>
      <c r="D91" s="24"/>
      <c r="E91" s="25"/>
    </row>
    <row r="92" spans="1:5" ht="18.75" x14ac:dyDescent="0.25">
      <c r="A92" s="113" t="s">
        <v>118</v>
      </c>
      <c r="B92" s="136"/>
      <c r="C92" s="136"/>
      <c r="D92" s="136"/>
      <c r="E92" s="137"/>
    </row>
    <row r="93" spans="1:5" ht="37.5" x14ac:dyDescent="0.25">
      <c r="A93" s="42" t="s">
        <v>119</v>
      </c>
      <c r="B93" s="43">
        <v>6414.47</v>
      </c>
      <c r="C93" s="43">
        <v>1.8</v>
      </c>
      <c r="D93" s="24"/>
      <c r="E93" s="25"/>
    </row>
    <row r="94" spans="1:5" ht="37.5" x14ac:dyDescent="0.25">
      <c r="A94" s="48" t="s">
        <v>120</v>
      </c>
      <c r="B94" s="44">
        <v>4587.5</v>
      </c>
      <c r="C94" s="43">
        <v>1.3</v>
      </c>
      <c r="D94" s="32"/>
      <c r="E94" s="25"/>
    </row>
    <row r="95" spans="1:5" ht="18.75" x14ac:dyDescent="0.25">
      <c r="A95" s="33" t="s">
        <v>12</v>
      </c>
      <c r="B95" s="43">
        <f>B93+B94</f>
        <v>11001.970000000001</v>
      </c>
      <c r="C95" s="43">
        <v>3.1</v>
      </c>
      <c r="D95" s="24"/>
      <c r="E95" s="25"/>
    </row>
    <row r="96" spans="1:5" ht="18.75" x14ac:dyDescent="0.25">
      <c r="A96" s="113" t="s">
        <v>121</v>
      </c>
      <c r="B96" s="114"/>
      <c r="C96" s="114"/>
      <c r="D96" s="114"/>
      <c r="E96" s="115"/>
    </row>
    <row r="97" spans="1:5" ht="56.25" x14ac:dyDescent="0.25">
      <c r="A97" s="33" t="s">
        <v>122</v>
      </c>
      <c r="B97" s="43">
        <v>4338.7</v>
      </c>
      <c r="C97" s="43">
        <v>1.2</v>
      </c>
      <c r="D97" s="24"/>
      <c r="E97" s="25"/>
    </row>
    <row r="98" spans="1:5" ht="37.5" x14ac:dyDescent="0.25">
      <c r="A98" s="40" t="s">
        <v>123</v>
      </c>
      <c r="B98" s="44">
        <v>4721.5600000000004</v>
      </c>
      <c r="C98" s="43">
        <v>1.3</v>
      </c>
      <c r="D98" s="32"/>
      <c r="E98" s="25"/>
    </row>
    <row r="99" spans="1:5" ht="18.75" x14ac:dyDescent="0.25">
      <c r="A99" s="33" t="s">
        <v>12</v>
      </c>
      <c r="B99" s="43">
        <f>B97+B98</f>
        <v>9060.26</v>
      </c>
      <c r="C99" s="43">
        <v>2.5</v>
      </c>
      <c r="D99" s="24"/>
      <c r="E99" s="25"/>
    </row>
    <row r="100" spans="1:5" ht="18.75" x14ac:dyDescent="0.25">
      <c r="A100" s="113" t="s">
        <v>124</v>
      </c>
      <c r="B100" s="114"/>
      <c r="C100" s="114"/>
      <c r="D100" s="114"/>
      <c r="E100" s="115"/>
    </row>
    <row r="101" spans="1:5" ht="37.5" x14ac:dyDescent="0.25">
      <c r="A101" s="42" t="s">
        <v>125</v>
      </c>
      <c r="B101" s="43">
        <v>3198.38</v>
      </c>
      <c r="C101" s="44">
        <v>0.9</v>
      </c>
      <c r="D101" s="24"/>
      <c r="E101" s="25"/>
    </row>
    <row r="102" spans="1:5" ht="37.5" x14ac:dyDescent="0.25">
      <c r="A102" s="48" t="s">
        <v>126</v>
      </c>
      <c r="B102" s="44">
        <v>5703.78</v>
      </c>
      <c r="C102" s="43">
        <v>1.6</v>
      </c>
      <c r="D102" s="24"/>
      <c r="E102" s="25"/>
    </row>
    <row r="103" spans="1:5" ht="18.75" x14ac:dyDescent="0.25">
      <c r="A103" s="33" t="s">
        <v>12</v>
      </c>
      <c r="B103" s="43">
        <f>B101+B102</f>
        <v>8902.16</v>
      </c>
      <c r="C103" s="43">
        <v>2.5</v>
      </c>
      <c r="D103" s="32"/>
      <c r="E103" s="25"/>
    </row>
    <row r="104" spans="1:5" ht="18.75" x14ac:dyDescent="0.25">
      <c r="A104" s="113" t="s">
        <v>127</v>
      </c>
      <c r="B104" s="114"/>
      <c r="C104" s="114"/>
      <c r="D104" s="114"/>
      <c r="E104" s="115"/>
    </row>
    <row r="105" spans="1:5" ht="37.5" x14ac:dyDescent="0.25">
      <c r="A105" s="42" t="s">
        <v>128</v>
      </c>
      <c r="B105" s="43">
        <v>6930.67</v>
      </c>
      <c r="C105" s="43">
        <v>2</v>
      </c>
      <c r="D105" s="24"/>
      <c r="E105" s="25"/>
    </row>
    <row r="106" spans="1:5" ht="37.5" x14ac:dyDescent="0.25">
      <c r="A106" s="42" t="s">
        <v>129</v>
      </c>
      <c r="B106" s="43">
        <v>3876.48</v>
      </c>
      <c r="C106" s="43">
        <v>1.1000000000000001</v>
      </c>
      <c r="D106" s="24"/>
      <c r="E106" s="25"/>
    </row>
    <row r="107" spans="1:5" ht="56.25" x14ac:dyDescent="0.25">
      <c r="A107" s="40" t="s">
        <v>130</v>
      </c>
      <c r="B107" s="44">
        <v>3524</v>
      </c>
      <c r="C107" s="43">
        <v>1</v>
      </c>
      <c r="D107" s="24"/>
      <c r="E107" s="25"/>
    </row>
    <row r="108" spans="1:5" ht="18.75" x14ac:dyDescent="0.25">
      <c r="A108" s="33" t="s">
        <v>12</v>
      </c>
      <c r="B108" s="43">
        <f>B105+B106+B107</f>
        <v>14331.15</v>
      </c>
      <c r="C108" s="43">
        <v>4.0999999999999996</v>
      </c>
      <c r="D108" s="32"/>
      <c r="E108" s="25"/>
    </row>
    <row r="109" spans="1:5" ht="18.75" x14ac:dyDescent="0.25">
      <c r="A109" s="113" t="s">
        <v>131</v>
      </c>
      <c r="B109" s="114"/>
      <c r="C109" s="114"/>
      <c r="D109" s="114"/>
      <c r="E109" s="115"/>
    </row>
    <row r="110" spans="1:5" ht="37.5" x14ac:dyDescent="0.25">
      <c r="A110" s="33" t="s">
        <v>200</v>
      </c>
      <c r="B110" s="43">
        <v>7011.36</v>
      </c>
      <c r="C110" s="43">
        <v>2</v>
      </c>
      <c r="D110" s="24"/>
      <c r="E110" s="25"/>
    </row>
    <row r="111" spans="1:5" ht="37.5" x14ac:dyDescent="0.25">
      <c r="A111" s="33" t="s">
        <v>132</v>
      </c>
      <c r="B111" s="43">
        <v>2827.16</v>
      </c>
      <c r="C111" s="44">
        <v>0.8</v>
      </c>
      <c r="D111" s="24"/>
      <c r="E111" s="25"/>
    </row>
    <row r="112" spans="1:5" ht="37.5" x14ac:dyDescent="0.25">
      <c r="A112" s="33" t="s">
        <v>133</v>
      </c>
      <c r="B112" s="43">
        <v>3251.23</v>
      </c>
      <c r="C112" s="43">
        <v>0.9</v>
      </c>
      <c r="D112" s="24"/>
      <c r="E112" s="25"/>
    </row>
    <row r="113" spans="1:5" ht="18.75" x14ac:dyDescent="0.25">
      <c r="A113" s="33" t="s">
        <v>12</v>
      </c>
      <c r="B113" s="43">
        <f>B110+B111+B112</f>
        <v>13089.75</v>
      </c>
      <c r="C113" s="43">
        <v>3.7</v>
      </c>
      <c r="D113" s="32"/>
      <c r="E113" s="25"/>
    </row>
    <row r="114" spans="1:5" ht="18.75" x14ac:dyDescent="0.25">
      <c r="A114" s="113" t="s">
        <v>134</v>
      </c>
      <c r="B114" s="114"/>
      <c r="C114" s="114"/>
      <c r="D114" s="114"/>
      <c r="E114" s="115"/>
    </row>
    <row r="115" spans="1:5" ht="37.5" x14ac:dyDescent="0.25">
      <c r="A115" s="33" t="s">
        <v>135</v>
      </c>
      <c r="B115" s="43">
        <v>2121.5</v>
      </c>
      <c r="C115" s="43">
        <v>0.6</v>
      </c>
      <c r="D115" s="24"/>
      <c r="E115" s="25"/>
    </row>
    <row r="116" spans="1:5" ht="37.5" x14ac:dyDescent="0.25">
      <c r="A116" s="33" t="s">
        <v>136</v>
      </c>
      <c r="B116" s="43">
        <v>2532.11</v>
      </c>
      <c r="C116" s="43">
        <v>0.7</v>
      </c>
      <c r="D116" s="24"/>
      <c r="E116" s="25"/>
    </row>
    <row r="117" spans="1:5" ht="55.5" customHeight="1" x14ac:dyDescent="0.25">
      <c r="A117" s="48" t="s">
        <v>138</v>
      </c>
      <c r="B117" s="44">
        <v>3883.72</v>
      </c>
      <c r="C117" s="44">
        <v>1.1000000000000001</v>
      </c>
      <c r="D117" s="32"/>
      <c r="E117" s="25"/>
    </row>
    <row r="118" spans="1:5" ht="18.75" x14ac:dyDescent="0.25">
      <c r="A118" s="33" t="s">
        <v>12</v>
      </c>
      <c r="B118" s="43">
        <f>B115+B116+B117</f>
        <v>8537.33</v>
      </c>
      <c r="C118" s="44">
        <v>2.4</v>
      </c>
      <c r="D118" s="24"/>
      <c r="E118" s="25"/>
    </row>
    <row r="119" spans="1:5" ht="18.75" x14ac:dyDescent="0.25">
      <c r="A119" s="113" t="s">
        <v>137</v>
      </c>
      <c r="B119" s="114"/>
      <c r="C119" s="114"/>
      <c r="D119" s="114"/>
      <c r="E119" s="115"/>
    </row>
    <row r="120" spans="1:5" ht="37.5" x14ac:dyDescent="0.25">
      <c r="A120" s="33" t="s">
        <v>139</v>
      </c>
      <c r="B120" s="43">
        <v>1097.2</v>
      </c>
      <c r="C120" s="43">
        <v>0.3</v>
      </c>
      <c r="D120" s="32"/>
      <c r="E120" s="25"/>
    </row>
    <row r="121" spans="1:5" ht="37.5" x14ac:dyDescent="0.25">
      <c r="A121" s="40" t="s">
        <v>140</v>
      </c>
      <c r="B121" s="44">
        <v>3807.9</v>
      </c>
      <c r="C121" s="43">
        <v>1.1000000000000001</v>
      </c>
      <c r="D121" s="24"/>
      <c r="E121" s="25"/>
    </row>
    <row r="122" spans="1:5" ht="18.75" x14ac:dyDescent="0.25">
      <c r="A122" s="33" t="s">
        <v>12</v>
      </c>
      <c r="B122" s="43">
        <f>B120+B121</f>
        <v>4905.1000000000004</v>
      </c>
      <c r="C122" s="43">
        <v>1.4</v>
      </c>
      <c r="D122" s="24"/>
      <c r="E122" s="25"/>
    </row>
    <row r="123" spans="1:5" ht="18.75" x14ac:dyDescent="0.25">
      <c r="A123" s="113" t="s">
        <v>141</v>
      </c>
      <c r="B123" s="114"/>
      <c r="C123" s="114"/>
      <c r="D123" s="114"/>
      <c r="E123" s="115"/>
    </row>
    <row r="124" spans="1:5" ht="37.5" x14ac:dyDescent="0.25">
      <c r="A124" s="33" t="s">
        <v>142</v>
      </c>
      <c r="B124" s="43">
        <v>3616</v>
      </c>
      <c r="C124" s="43">
        <v>1</v>
      </c>
      <c r="D124" s="32"/>
      <c r="E124" s="25"/>
    </row>
    <row r="125" spans="1:5" ht="18.75" x14ac:dyDescent="0.25">
      <c r="A125" s="33" t="s">
        <v>12</v>
      </c>
      <c r="B125" s="43">
        <f>B124</f>
        <v>3616</v>
      </c>
      <c r="C125" s="49">
        <v>1</v>
      </c>
      <c r="D125" s="24"/>
      <c r="E125" s="25"/>
    </row>
    <row r="126" spans="1:5" ht="18.75" x14ac:dyDescent="0.25">
      <c r="A126" s="113" t="s">
        <v>143</v>
      </c>
      <c r="B126" s="114"/>
      <c r="C126" s="114"/>
      <c r="D126" s="114"/>
      <c r="E126" s="115"/>
    </row>
    <row r="127" spans="1:5" ht="56.25" x14ac:dyDescent="0.25">
      <c r="A127" s="33" t="s">
        <v>201</v>
      </c>
      <c r="B127" s="43">
        <v>4040.17</v>
      </c>
      <c r="C127" s="43">
        <v>1.2</v>
      </c>
      <c r="D127" s="24"/>
      <c r="E127" s="25"/>
    </row>
    <row r="128" spans="1:5" ht="37.5" x14ac:dyDescent="0.25">
      <c r="A128" s="33" t="s">
        <v>55</v>
      </c>
      <c r="B128" s="43">
        <v>2000</v>
      </c>
      <c r="C128" s="43">
        <v>0.6</v>
      </c>
      <c r="D128" s="24"/>
      <c r="E128" s="25"/>
    </row>
    <row r="129" spans="1:5" ht="18.75" x14ac:dyDescent="0.25">
      <c r="A129" s="33" t="s">
        <v>12</v>
      </c>
      <c r="B129" s="43">
        <f>B127+B128</f>
        <v>6040.17</v>
      </c>
      <c r="C129" s="43">
        <v>1.8</v>
      </c>
      <c r="D129" s="32"/>
      <c r="E129" s="25"/>
    </row>
    <row r="130" spans="1:5" ht="18.75" x14ac:dyDescent="0.25">
      <c r="A130" s="113" t="s">
        <v>144</v>
      </c>
      <c r="B130" s="114"/>
      <c r="C130" s="114"/>
      <c r="D130" s="114"/>
      <c r="E130" s="115"/>
    </row>
    <row r="131" spans="1:5" ht="43.5" customHeight="1" x14ac:dyDescent="0.25">
      <c r="A131" s="33" t="s">
        <v>145</v>
      </c>
      <c r="B131" s="43">
        <v>8442.35</v>
      </c>
      <c r="C131" s="43">
        <v>2.4</v>
      </c>
      <c r="D131" s="24"/>
      <c r="E131" s="25"/>
    </row>
    <row r="132" spans="1:5" ht="45" customHeight="1" x14ac:dyDescent="0.25">
      <c r="A132" s="33" t="s">
        <v>146</v>
      </c>
      <c r="B132" s="43">
        <v>3923.52</v>
      </c>
      <c r="C132" s="43">
        <v>1.1000000000000001</v>
      </c>
      <c r="D132" s="24"/>
      <c r="E132" s="25"/>
    </row>
    <row r="133" spans="1:5" ht="37.5" x14ac:dyDescent="0.25">
      <c r="A133" s="33" t="s">
        <v>56</v>
      </c>
      <c r="B133" s="43">
        <v>2137.4</v>
      </c>
      <c r="C133" s="43">
        <v>0.6</v>
      </c>
      <c r="D133" s="24"/>
      <c r="E133" s="25"/>
    </row>
    <row r="134" spans="1:5" ht="18.75" x14ac:dyDescent="0.25">
      <c r="A134" s="33" t="s">
        <v>12</v>
      </c>
      <c r="B134" s="43">
        <f>B131+B132+B133</f>
        <v>14503.27</v>
      </c>
      <c r="C134" s="43">
        <v>4.0999999999999996</v>
      </c>
      <c r="D134" s="24"/>
      <c r="E134" s="25"/>
    </row>
    <row r="135" spans="1:5" ht="18.75" x14ac:dyDescent="0.25">
      <c r="A135" s="113" t="s">
        <v>147</v>
      </c>
      <c r="B135" s="114"/>
      <c r="C135" s="114"/>
      <c r="D135" s="114"/>
      <c r="E135" s="115"/>
    </row>
    <row r="136" spans="1:5" ht="31.5" x14ac:dyDescent="0.25">
      <c r="A136" s="68" t="s">
        <v>202</v>
      </c>
      <c r="B136" s="75">
        <v>6287.46</v>
      </c>
      <c r="C136" s="75">
        <v>1.8</v>
      </c>
      <c r="D136" s="24"/>
      <c r="E136" s="25"/>
    </row>
    <row r="137" spans="1:5" ht="18.75" x14ac:dyDescent="0.25">
      <c r="A137" s="69" t="s">
        <v>12</v>
      </c>
      <c r="B137" s="75">
        <f>B136</f>
        <v>6287.46</v>
      </c>
      <c r="C137" s="75">
        <v>1.8</v>
      </c>
      <c r="D137" s="24"/>
      <c r="E137" s="25"/>
    </row>
    <row r="138" spans="1:5" ht="31.5" x14ac:dyDescent="0.25">
      <c r="A138" s="69" t="s">
        <v>13</v>
      </c>
      <c r="B138" s="76">
        <f>B47+B48+B49+B52+B53+B56+B57+B60+B61+B64+B65+B66+B69+B70+B73+B74+B75+B78+B79+B82+B83+B86+B89+B90+B93+B94+B97+B98+B101+B102+B105+B106+B107+B110+B111+B112+B115+B116+B117+B120+B121+B124+B127+B128+B131+B132+B133+B136</f>
        <v>192969.00999999998</v>
      </c>
      <c r="C138" s="76">
        <v>55.7</v>
      </c>
      <c r="D138" s="24"/>
      <c r="E138" s="25"/>
    </row>
    <row r="139" spans="1:5" ht="18.75" x14ac:dyDescent="0.25">
      <c r="A139" s="99" t="s">
        <v>148</v>
      </c>
      <c r="B139" s="100"/>
      <c r="C139" s="100"/>
      <c r="D139" s="100"/>
      <c r="E139" s="101"/>
    </row>
    <row r="140" spans="1:5" s="21" customFormat="1" ht="18.75" x14ac:dyDescent="0.25">
      <c r="A140" s="145" t="s">
        <v>149</v>
      </c>
      <c r="B140" s="146"/>
      <c r="C140" s="146"/>
      <c r="D140" s="146"/>
      <c r="E140" s="147"/>
    </row>
    <row r="141" spans="1:5" ht="18.75" x14ac:dyDescent="0.3">
      <c r="A141" s="70" t="s">
        <v>15</v>
      </c>
      <c r="B141" s="73">
        <v>553.79999999999995</v>
      </c>
      <c r="C141" s="45"/>
      <c r="D141" s="50"/>
      <c r="E141" s="74">
        <v>1230</v>
      </c>
    </row>
    <row r="142" spans="1:5" ht="18.75" x14ac:dyDescent="0.3">
      <c r="A142" s="71" t="s">
        <v>16</v>
      </c>
      <c r="B142" s="73">
        <v>360</v>
      </c>
      <c r="C142" s="45"/>
      <c r="D142" s="50"/>
      <c r="E142" s="74">
        <v>800</v>
      </c>
    </row>
    <row r="143" spans="1:5" ht="18.75" x14ac:dyDescent="0.3">
      <c r="A143" s="71" t="s">
        <v>17</v>
      </c>
      <c r="B143" s="73">
        <v>810</v>
      </c>
      <c r="C143" s="45"/>
      <c r="D143" s="50"/>
      <c r="E143" s="74">
        <v>1800</v>
      </c>
    </row>
    <row r="144" spans="1:5" ht="18.75" x14ac:dyDescent="0.3">
      <c r="A144" s="35" t="s">
        <v>5</v>
      </c>
      <c r="B144" s="73">
        <v>1723.8</v>
      </c>
      <c r="C144" s="45"/>
      <c r="D144" s="50"/>
      <c r="E144" s="74">
        <v>3830</v>
      </c>
    </row>
    <row r="145" spans="1:5" ht="16.5" x14ac:dyDescent="0.25">
      <c r="A145" s="94" t="s">
        <v>150</v>
      </c>
      <c r="B145" s="95"/>
      <c r="C145" s="95"/>
      <c r="D145" s="95"/>
      <c r="E145" s="96"/>
    </row>
    <row r="146" spans="1:5" ht="18.75" x14ac:dyDescent="0.3">
      <c r="A146" s="72" t="s">
        <v>45</v>
      </c>
      <c r="B146" s="52">
        <v>600</v>
      </c>
      <c r="C146" s="52"/>
      <c r="D146" s="53"/>
      <c r="E146" s="54">
        <v>1333</v>
      </c>
    </row>
    <row r="147" spans="1:5" ht="18.75" x14ac:dyDescent="0.3">
      <c r="A147" s="72" t="s">
        <v>46</v>
      </c>
      <c r="B147" s="52">
        <v>401.06</v>
      </c>
      <c r="C147" s="52"/>
      <c r="D147" s="53"/>
      <c r="E147" s="54">
        <v>891</v>
      </c>
    </row>
    <row r="148" spans="1:5" ht="18.75" x14ac:dyDescent="0.3">
      <c r="A148" s="72" t="s">
        <v>50</v>
      </c>
      <c r="B148" s="52">
        <v>730</v>
      </c>
      <c r="C148" s="52"/>
      <c r="D148" s="53"/>
      <c r="E148" s="54">
        <v>1622</v>
      </c>
    </row>
    <row r="149" spans="1:5" ht="18.75" x14ac:dyDescent="0.3">
      <c r="A149" s="37" t="s">
        <v>5</v>
      </c>
      <c r="B149" s="45">
        <v>1731.06</v>
      </c>
      <c r="C149" s="45"/>
      <c r="D149" s="50"/>
      <c r="E149" s="51">
        <v>3846</v>
      </c>
    </row>
    <row r="150" spans="1:5" ht="16.5" x14ac:dyDescent="0.25">
      <c r="A150" s="94" t="s">
        <v>151</v>
      </c>
      <c r="B150" s="97"/>
      <c r="C150" s="97"/>
      <c r="D150" s="97"/>
      <c r="E150" s="98"/>
    </row>
    <row r="151" spans="1:5" ht="18.75" x14ac:dyDescent="0.25">
      <c r="A151" s="72" t="s">
        <v>196</v>
      </c>
      <c r="B151" s="77">
        <v>1439.5</v>
      </c>
      <c r="C151" s="52"/>
      <c r="D151" s="53"/>
      <c r="E151" s="78">
        <v>3200</v>
      </c>
    </row>
    <row r="152" spans="1:5" ht="18.75" x14ac:dyDescent="0.25">
      <c r="A152" s="36" t="s">
        <v>60</v>
      </c>
      <c r="B152" s="77">
        <v>810</v>
      </c>
      <c r="C152" s="52"/>
      <c r="D152" s="53"/>
      <c r="E152" s="78">
        <v>1800</v>
      </c>
    </row>
    <row r="153" spans="1:5" ht="18.75" x14ac:dyDescent="0.25">
      <c r="A153" s="36" t="s">
        <v>5</v>
      </c>
      <c r="B153" s="77">
        <v>2249.4899999999998</v>
      </c>
      <c r="C153" s="52"/>
      <c r="D153" s="53"/>
      <c r="E153" s="78">
        <v>5000</v>
      </c>
    </row>
    <row r="154" spans="1:5" ht="16.5" x14ac:dyDescent="0.25">
      <c r="A154" s="94" t="s">
        <v>152</v>
      </c>
      <c r="B154" s="97"/>
      <c r="C154" s="97"/>
      <c r="D154" s="97"/>
      <c r="E154" s="98"/>
    </row>
    <row r="155" spans="1:5" ht="18.75" x14ac:dyDescent="0.25">
      <c r="A155" s="72" t="s">
        <v>18</v>
      </c>
      <c r="B155" s="77">
        <v>1250.52</v>
      </c>
      <c r="C155" s="45"/>
      <c r="D155" s="50"/>
      <c r="E155" s="81">
        <v>2778</v>
      </c>
    </row>
    <row r="156" spans="1:5" ht="18.75" x14ac:dyDescent="0.25">
      <c r="A156" s="79" t="s">
        <v>5</v>
      </c>
      <c r="B156" s="80">
        <v>1250.52</v>
      </c>
      <c r="C156" s="45"/>
      <c r="D156" s="50"/>
      <c r="E156" s="81">
        <v>2778</v>
      </c>
    </row>
    <row r="157" spans="1:5" ht="16.5" x14ac:dyDescent="0.25">
      <c r="A157" s="94" t="s">
        <v>153</v>
      </c>
      <c r="B157" s="143"/>
      <c r="C157" s="143"/>
      <c r="D157" s="143"/>
      <c r="E157" s="144"/>
    </row>
    <row r="158" spans="1:5" ht="18.75" x14ac:dyDescent="0.25">
      <c r="A158" s="82" t="s">
        <v>29</v>
      </c>
      <c r="B158" s="80">
        <v>1392</v>
      </c>
      <c r="C158" s="45"/>
      <c r="D158" s="50"/>
      <c r="E158" s="81">
        <v>3093</v>
      </c>
    </row>
    <row r="159" spans="1:5" ht="18.75" x14ac:dyDescent="0.25">
      <c r="A159" s="82" t="s">
        <v>197</v>
      </c>
      <c r="B159" s="80">
        <v>768</v>
      </c>
      <c r="C159" s="45"/>
      <c r="D159" s="50"/>
      <c r="E159" s="81">
        <v>1706</v>
      </c>
    </row>
    <row r="160" spans="1:5" ht="18.75" x14ac:dyDescent="0.25">
      <c r="A160" s="79" t="s">
        <v>5</v>
      </c>
      <c r="B160" s="80">
        <v>2160</v>
      </c>
      <c r="C160" s="45"/>
      <c r="D160" s="50"/>
      <c r="E160" s="81">
        <v>4799</v>
      </c>
    </row>
    <row r="161" spans="1:5" ht="16.5" x14ac:dyDescent="0.25">
      <c r="A161" s="94" t="s">
        <v>154</v>
      </c>
      <c r="B161" s="143"/>
      <c r="C161" s="143"/>
      <c r="D161" s="143"/>
      <c r="E161" s="144"/>
    </row>
    <row r="162" spans="1:5" ht="18.75" x14ac:dyDescent="0.25">
      <c r="A162" s="72" t="s">
        <v>51</v>
      </c>
      <c r="B162" s="83">
        <v>680.3</v>
      </c>
      <c r="C162" s="52"/>
      <c r="D162" s="53"/>
      <c r="E162" s="78">
        <v>1511</v>
      </c>
    </row>
    <row r="163" spans="1:5" ht="18.75" x14ac:dyDescent="0.25">
      <c r="A163" s="72" t="s">
        <v>52</v>
      </c>
      <c r="B163" s="83">
        <v>680.26</v>
      </c>
      <c r="C163" s="52"/>
      <c r="D163" s="53"/>
      <c r="E163" s="78">
        <v>1511</v>
      </c>
    </row>
    <row r="164" spans="1:5" ht="18.75" x14ac:dyDescent="0.25">
      <c r="A164" s="72" t="s">
        <v>61</v>
      </c>
      <c r="B164" s="83">
        <v>406</v>
      </c>
      <c r="C164" s="52"/>
      <c r="D164" s="53"/>
      <c r="E164" s="78">
        <v>902</v>
      </c>
    </row>
    <row r="165" spans="1:5" ht="18.75" x14ac:dyDescent="0.25">
      <c r="A165" s="72" t="s">
        <v>5</v>
      </c>
      <c r="B165" s="83">
        <v>1766.6</v>
      </c>
      <c r="C165" s="52"/>
      <c r="D165" s="53"/>
      <c r="E165" s="78">
        <v>3924</v>
      </c>
    </row>
    <row r="166" spans="1:5" ht="16.5" x14ac:dyDescent="0.25">
      <c r="A166" s="94" t="s">
        <v>155</v>
      </c>
      <c r="B166" s="143"/>
      <c r="C166" s="143"/>
      <c r="D166" s="143"/>
      <c r="E166" s="144"/>
    </row>
    <row r="167" spans="1:5" ht="18.75" x14ac:dyDescent="0.25">
      <c r="A167" s="72" t="s">
        <v>156</v>
      </c>
      <c r="B167" s="57">
        <v>800</v>
      </c>
      <c r="C167" s="45"/>
      <c r="D167" s="50"/>
      <c r="E167" s="81">
        <v>1777</v>
      </c>
    </row>
    <row r="168" spans="1:5" ht="18.75" x14ac:dyDescent="0.25">
      <c r="A168" s="72" t="s">
        <v>157</v>
      </c>
      <c r="B168" s="57">
        <v>1222.93</v>
      </c>
      <c r="C168" s="45"/>
      <c r="D168" s="50"/>
      <c r="E168" s="81">
        <v>2717</v>
      </c>
    </row>
    <row r="169" spans="1:5" ht="18.75" x14ac:dyDescent="0.25">
      <c r="A169" s="79" t="s">
        <v>5</v>
      </c>
      <c r="B169" s="57">
        <v>2022.93</v>
      </c>
      <c r="C169" s="45"/>
      <c r="D169" s="50"/>
      <c r="E169" s="81">
        <v>4494</v>
      </c>
    </row>
    <row r="170" spans="1:5" ht="16.5" x14ac:dyDescent="0.25">
      <c r="A170" s="94" t="s">
        <v>158</v>
      </c>
      <c r="B170" s="143"/>
      <c r="C170" s="143"/>
      <c r="D170" s="143"/>
      <c r="E170" s="144"/>
    </row>
    <row r="171" spans="1:5" ht="18.75" x14ac:dyDescent="0.25">
      <c r="A171" s="84" t="s">
        <v>159</v>
      </c>
      <c r="B171" s="77">
        <v>806.6</v>
      </c>
      <c r="C171" s="52"/>
      <c r="D171" s="53"/>
      <c r="E171" s="78">
        <v>1792</v>
      </c>
    </row>
    <row r="172" spans="1:5" ht="18.75" x14ac:dyDescent="0.25">
      <c r="A172" s="84" t="s">
        <v>48</v>
      </c>
      <c r="B172" s="77">
        <v>806.6</v>
      </c>
      <c r="C172" s="52"/>
      <c r="D172" s="53"/>
      <c r="E172" s="78">
        <v>1792</v>
      </c>
    </row>
    <row r="173" spans="1:5" ht="18.75" x14ac:dyDescent="0.25">
      <c r="A173" s="72" t="s">
        <v>5</v>
      </c>
      <c r="B173" s="77">
        <v>1613.2</v>
      </c>
      <c r="C173" s="52"/>
      <c r="D173" s="53"/>
      <c r="E173" s="78">
        <v>3584</v>
      </c>
    </row>
    <row r="174" spans="1:5" ht="16.5" x14ac:dyDescent="0.25">
      <c r="A174" s="94" t="s">
        <v>160</v>
      </c>
      <c r="B174" s="95"/>
      <c r="C174" s="95"/>
      <c r="D174" s="95"/>
      <c r="E174" s="96"/>
    </row>
    <row r="175" spans="1:5" ht="17.25" x14ac:dyDescent="0.3">
      <c r="A175" s="85" t="s">
        <v>161</v>
      </c>
      <c r="B175" s="86">
        <v>758.47</v>
      </c>
      <c r="C175" s="86"/>
      <c r="D175" s="87"/>
      <c r="E175" s="81">
        <v>1707</v>
      </c>
    </row>
    <row r="176" spans="1:5" ht="17.25" x14ac:dyDescent="0.3">
      <c r="A176" s="85" t="s">
        <v>30</v>
      </c>
      <c r="B176" s="86">
        <v>1000</v>
      </c>
      <c r="C176" s="86"/>
      <c r="D176" s="87"/>
      <c r="E176" s="81">
        <v>2200</v>
      </c>
    </row>
    <row r="177" spans="1:5" ht="17.25" x14ac:dyDescent="0.3">
      <c r="A177" s="85" t="s">
        <v>5</v>
      </c>
      <c r="B177" s="86">
        <v>1758.47</v>
      </c>
      <c r="C177" s="86"/>
      <c r="D177" s="87"/>
      <c r="E177" s="81">
        <v>3907</v>
      </c>
    </row>
    <row r="178" spans="1:5" ht="16.5" x14ac:dyDescent="0.25">
      <c r="A178" s="148" t="s">
        <v>162</v>
      </c>
      <c r="B178" s="149"/>
      <c r="C178" s="149"/>
      <c r="D178" s="149"/>
      <c r="E178" s="150"/>
    </row>
    <row r="179" spans="1:5" ht="17.25" x14ac:dyDescent="0.3">
      <c r="A179" s="88" t="s">
        <v>19</v>
      </c>
      <c r="B179" s="77">
        <v>855.45</v>
      </c>
      <c r="C179" s="77"/>
      <c r="D179" s="89"/>
      <c r="E179" s="78">
        <v>1901</v>
      </c>
    </row>
    <row r="180" spans="1:5" ht="17.25" x14ac:dyDescent="0.3">
      <c r="A180" s="88" t="s">
        <v>5</v>
      </c>
      <c r="B180" s="77">
        <v>855.45</v>
      </c>
      <c r="C180" s="77"/>
      <c r="D180" s="89"/>
      <c r="E180" s="78">
        <v>1901</v>
      </c>
    </row>
    <row r="181" spans="1:5" ht="18.75" x14ac:dyDescent="0.25">
      <c r="A181" s="140" t="s">
        <v>163</v>
      </c>
      <c r="B181" s="141"/>
      <c r="C181" s="141"/>
      <c r="D181" s="141"/>
      <c r="E181" s="142"/>
    </row>
    <row r="182" spans="1:5" ht="17.25" x14ac:dyDescent="0.3">
      <c r="A182" s="79" t="s">
        <v>20</v>
      </c>
      <c r="B182" s="86">
        <v>306</v>
      </c>
      <c r="C182" s="86"/>
      <c r="D182" s="87"/>
      <c r="E182" s="81">
        <v>680</v>
      </c>
    </row>
    <row r="183" spans="1:5" ht="17.25" x14ac:dyDescent="0.3">
      <c r="A183" s="79" t="s">
        <v>164</v>
      </c>
      <c r="B183" s="86">
        <v>350</v>
      </c>
      <c r="C183" s="86"/>
      <c r="D183" s="87"/>
      <c r="E183" s="81">
        <v>778</v>
      </c>
    </row>
    <row r="184" spans="1:5" ht="17.25" x14ac:dyDescent="0.3">
      <c r="A184" s="79" t="s">
        <v>165</v>
      </c>
      <c r="B184" s="86">
        <v>443.5</v>
      </c>
      <c r="C184" s="86"/>
      <c r="D184" s="87"/>
      <c r="E184" s="81">
        <v>985</v>
      </c>
    </row>
    <row r="185" spans="1:5" ht="17.25" x14ac:dyDescent="0.3">
      <c r="A185" s="85" t="s">
        <v>166</v>
      </c>
      <c r="B185" s="86">
        <v>205</v>
      </c>
      <c r="C185" s="86"/>
      <c r="D185" s="87"/>
      <c r="E185" s="81">
        <v>455</v>
      </c>
    </row>
    <row r="186" spans="1:5" ht="17.25" x14ac:dyDescent="0.3">
      <c r="A186" s="85" t="s">
        <v>5</v>
      </c>
      <c r="B186" s="86">
        <v>1304.54</v>
      </c>
      <c r="C186" s="86"/>
      <c r="D186" s="87"/>
      <c r="E186" s="81">
        <v>2898</v>
      </c>
    </row>
    <row r="187" spans="1:5" ht="18.75" x14ac:dyDescent="0.25">
      <c r="A187" s="90" t="s">
        <v>167</v>
      </c>
      <c r="B187" s="91"/>
      <c r="C187" s="91"/>
      <c r="D187" s="91"/>
      <c r="E187" s="92"/>
    </row>
    <row r="188" spans="1:5" ht="17.25" x14ac:dyDescent="0.3">
      <c r="A188" s="85" t="s">
        <v>53</v>
      </c>
      <c r="B188" s="86">
        <v>1225.9000000000001</v>
      </c>
      <c r="C188" s="86"/>
      <c r="D188" s="87"/>
      <c r="E188" s="81">
        <v>2724</v>
      </c>
    </row>
    <row r="189" spans="1:5" ht="17.25" x14ac:dyDescent="0.3">
      <c r="A189" s="85" t="s">
        <v>21</v>
      </c>
      <c r="B189" s="86">
        <v>522.1</v>
      </c>
      <c r="C189" s="86"/>
      <c r="D189" s="87"/>
      <c r="E189" s="81">
        <v>1160</v>
      </c>
    </row>
    <row r="190" spans="1:5" ht="17.25" x14ac:dyDescent="0.3">
      <c r="A190" s="85" t="s">
        <v>26</v>
      </c>
      <c r="B190" s="86">
        <v>440.21</v>
      </c>
      <c r="C190" s="86"/>
      <c r="D190" s="87"/>
      <c r="E190" s="81">
        <v>978</v>
      </c>
    </row>
    <row r="191" spans="1:5" ht="17.25" x14ac:dyDescent="0.3">
      <c r="A191" s="79" t="s">
        <v>5</v>
      </c>
      <c r="B191" s="86">
        <v>2188.21</v>
      </c>
      <c r="C191" s="86"/>
      <c r="D191" s="87"/>
      <c r="E191" s="81">
        <v>4862</v>
      </c>
    </row>
    <row r="192" spans="1:5" ht="18.75" x14ac:dyDescent="0.25">
      <c r="A192" s="140" t="s">
        <v>168</v>
      </c>
      <c r="B192" s="151"/>
      <c r="C192" s="151"/>
      <c r="D192" s="151"/>
      <c r="E192" s="152"/>
    </row>
    <row r="193" spans="1:5" ht="17.25" x14ac:dyDescent="0.3">
      <c r="A193" s="79" t="s">
        <v>22</v>
      </c>
      <c r="B193" s="86">
        <v>602.01</v>
      </c>
      <c r="C193" s="86"/>
      <c r="D193" s="87"/>
      <c r="E193" s="74">
        <v>1338</v>
      </c>
    </row>
    <row r="194" spans="1:5" ht="17.25" x14ac:dyDescent="0.3">
      <c r="A194" s="85" t="s">
        <v>47</v>
      </c>
      <c r="B194" s="86">
        <v>300</v>
      </c>
      <c r="C194" s="86"/>
      <c r="D194" s="87"/>
      <c r="E194" s="74">
        <v>666</v>
      </c>
    </row>
    <row r="195" spans="1:5" ht="17.25" x14ac:dyDescent="0.3">
      <c r="A195" s="85" t="s">
        <v>23</v>
      </c>
      <c r="B195" s="86">
        <v>400</v>
      </c>
      <c r="C195" s="86"/>
      <c r="D195" s="87"/>
      <c r="E195" s="74">
        <v>888</v>
      </c>
    </row>
    <row r="196" spans="1:5" ht="17.25" x14ac:dyDescent="0.3">
      <c r="A196" s="85" t="s">
        <v>24</v>
      </c>
      <c r="B196" s="86">
        <v>300</v>
      </c>
      <c r="C196" s="86"/>
      <c r="D196" s="87"/>
      <c r="E196" s="74">
        <v>666</v>
      </c>
    </row>
    <row r="197" spans="1:5" ht="17.25" x14ac:dyDescent="0.3">
      <c r="A197" s="85" t="s">
        <v>25</v>
      </c>
      <c r="B197" s="86">
        <v>200</v>
      </c>
      <c r="C197" s="86"/>
      <c r="D197" s="87"/>
      <c r="E197" s="74">
        <v>444</v>
      </c>
    </row>
    <row r="198" spans="1:5" ht="17.25" x14ac:dyDescent="0.3">
      <c r="A198" s="85" t="s">
        <v>5</v>
      </c>
      <c r="B198" s="86">
        <v>1802.01</v>
      </c>
      <c r="C198" s="86"/>
      <c r="D198" s="87"/>
      <c r="E198" s="74">
        <v>4002</v>
      </c>
    </row>
    <row r="199" spans="1:5" ht="18.75" x14ac:dyDescent="0.25">
      <c r="A199" s="90" t="s">
        <v>169</v>
      </c>
      <c r="B199" s="91"/>
      <c r="C199" s="91"/>
      <c r="D199" s="91"/>
      <c r="E199" s="92"/>
    </row>
    <row r="200" spans="1:5" ht="18.75" customHeight="1" x14ac:dyDescent="0.3">
      <c r="A200" s="88" t="s">
        <v>192</v>
      </c>
      <c r="B200" s="77">
        <v>885</v>
      </c>
      <c r="C200" s="77"/>
      <c r="D200" s="89"/>
      <c r="E200" s="78">
        <v>1966</v>
      </c>
    </row>
    <row r="201" spans="1:5" ht="17.25" x14ac:dyDescent="0.3">
      <c r="A201" s="88" t="s">
        <v>170</v>
      </c>
      <c r="B201" s="77">
        <v>885.57</v>
      </c>
      <c r="C201" s="77"/>
      <c r="D201" s="89"/>
      <c r="E201" s="78">
        <v>1966</v>
      </c>
    </row>
    <row r="202" spans="1:5" ht="17.25" x14ac:dyDescent="0.3">
      <c r="A202" s="88" t="s">
        <v>5</v>
      </c>
      <c r="B202" s="77">
        <v>1770.6</v>
      </c>
      <c r="C202" s="77"/>
      <c r="D202" s="89"/>
      <c r="E202" s="78">
        <v>3932</v>
      </c>
    </row>
    <row r="203" spans="1:5" ht="18.75" x14ac:dyDescent="0.25">
      <c r="A203" s="90" t="s">
        <v>172</v>
      </c>
      <c r="B203" s="91"/>
      <c r="C203" s="91"/>
      <c r="D203" s="91"/>
      <c r="E203" s="92"/>
    </row>
    <row r="204" spans="1:5" ht="18.75" x14ac:dyDescent="0.3">
      <c r="A204" s="39" t="s">
        <v>171</v>
      </c>
      <c r="B204" s="52">
        <v>1000</v>
      </c>
      <c r="C204" s="52"/>
      <c r="D204" s="53"/>
      <c r="E204" s="55">
        <v>2200</v>
      </c>
    </row>
    <row r="205" spans="1:5" ht="18.75" x14ac:dyDescent="0.3">
      <c r="A205" s="39" t="s">
        <v>27</v>
      </c>
      <c r="B205" s="52">
        <v>800.67</v>
      </c>
      <c r="C205" s="52"/>
      <c r="D205" s="53"/>
      <c r="E205" s="55">
        <v>1800</v>
      </c>
    </row>
    <row r="206" spans="1:5" ht="18.75" x14ac:dyDescent="0.3">
      <c r="A206" s="39" t="s">
        <v>28</v>
      </c>
      <c r="B206" s="52">
        <v>1044</v>
      </c>
      <c r="C206" s="52"/>
      <c r="D206" s="53"/>
      <c r="E206" s="55">
        <v>2320</v>
      </c>
    </row>
    <row r="207" spans="1:5" ht="18.75" x14ac:dyDescent="0.3">
      <c r="A207" s="38" t="s">
        <v>5</v>
      </c>
      <c r="B207" s="45">
        <v>2844.67</v>
      </c>
      <c r="C207" s="45"/>
      <c r="D207" s="50"/>
      <c r="E207" s="56">
        <v>6320</v>
      </c>
    </row>
    <row r="208" spans="1:5" ht="18.75" x14ac:dyDescent="0.25">
      <c r="A208" s="90" t="s">
        <v>173</v>
      </c>
      <c r="B208" s="91"/>
      <c r="C208" s="91"/>
      <c r="D208" s="91"/>
      <c r="E208" s="92"/>
    </row>
    <row r="209" spans="1:5" ht="18.75" x14ac:dyDescent="0.3">
      <c r="A209" s="39" t="s">
        <v>49</v>
      </c>
      <c r="B209" s="52">
        <v>428.6</v>
      </c>
      <c r="C209" s="52"/>
      <c r="D209" s="53"/>
      <c r="E209" s="55">
        <v>986</v>
      </c>
    </row>
    <row r="210" spans="1:5" ht="18.75" x14ac:dyDescent="0.3">
      <c r="A210" s="39" t="s">
        <v>62</v>
      </c>
      <c r="B210" s="52">
        <v>571.4</v>
      </c>
      <c r="C210" s="52"/>
      <c r="D210" s="53"/>
      <c r="E210" s="55">
        <v>1314</v>
      </c>
    </row>
    <row r="211" spans="1:5" ht="18.75" x14ac:dyDescent="0.3">
      <c r="A211" s="38" t="s">
        <v>174</v>
      </c>
      <c r="B211" s="45">
        <v>160</v>
      </c>
      <c r="C211" s="45"/>
      <c r="D211" s="50"/>
      <c r="E211" s="56">
        <v>360</v>
      </c>
    </row>
    <row r="212" spans="1:5" ht="18.75" x14ac:dyDescent="0.3">
      <c r="A212" s="38" t="s">
        <v>175</v>
      </c>
      <c r="B212" s="45">
        <v>200</v>
      </c>
      <c r="C212" s="45"/>
      <c r="D212" s="50"/>
      <c r="E212" s="56">
        <v>450</v>
      </c>
    </row>
    <row r="213" spans="1:5" ht="18.75" x14ac:dyDescent="0.3">
      <c r="A213" s="38" t="s">
        <v>176</v>
      </c>
      <c r="B213" s="45">
        <v>535.29999999999995</v>
      </c>
      <c r="C213" s="45"/>
      <c r="D213" s="50"/>
      <c r="E213" s="56">
        <v>1187</v>
      </c>
    </row>
    <row r="214" spans="1:5" ht="18.75" x14ac:dyDescent="0.3">
      <c r="A214" s="38" t="s">
        <v>177</v>
      </c>
      <c r="B214" s="45">
        <v>526.29999999999995</v>
      </c>
      <c r="C214" s="45"/>
      <c r="D214" s="50"/>
      <c r="E214" s="56">
        <v>1167</v>
      </c>
    </row>
    <row r="215" spans="1:5" ht="18.75" x14ac:dyDescent="0.3">
      <c r="A215" s="38" t="s">
        <v>178</v>
      </c>
      <c r="B215" s="45">
        <v>181.4</v>
      </c>
      <c r="C215" s="45"/>
      <c r="D215" s="50"/>
      <c r="E215" s="56">
        <v>396</v>
      </c>
    </row>
    <row r="216" spans="1:5" ht="18.75" x14ac:dyDescent="0.3">
      <c r="A216" s="38" t="s">
        <v>5</v>
      </c>
      <c r="B216" s="45">
        <v>2603</v>
      </c>
      <c r="C216" s="45"/>
      <c r="D216" s="50"/>
      <c r="E216" s="56">
        <v>5860</v>
      </c>
    </row>
    <row r="217" spans="1:5" ht="18.75" x14ac:dyDescent="0.25">
      <c r="A217" s="90" t="s">
        <v>179</v>
      </c>
      <c r="B217" s="91"/>
      <c r="C217" s="91"/>
      <c r="D217" s="91"/>
      <c r="E217" s="92"/>
    </row>
    <row r="218" spans="1:5" ht="18.75" x14ac:dyDescent="0.3">
      <c r="A218" s="39" t="s">
        <v>43</v>
      </c>
      <c r="B218" s="52">
        <v>900</v>
      </c>
      <c r="C218" s="52"/>
      <c r="D218" s="53"/>
      <c r="E218" s="55">
        <v>1800</v>
      </c>
    </row>
    <row r="219" spans="1:5" ht="18.75" x14ac:dyDescent="0.3">
      <c r="A219" s="39" t="s">
        <v>44</v>
      </c>
      <c r="B219" s="52">
        <v>798</v>
      </c>
      <c r="C219" s="52"/>
      <c r="D219" s="53"/>
      <c r="E219" s="55">
        <v>1596</v>
      </c>
    </row>
    <row r="220" spans="1:5" ht="18.75" x14ac:dyDescent="0.3">
      <c r="A220" s="39" t="s">
        <v>5</v>
      </c>
      <c r="B220" s="52">
        <v>1698</v>
      </c>
      <c r="C220" s="52"/>
      <c r="D220" s="53"/>
      <c r="E220" s="55">
        <v>3396</v>
      </c>
    </row>
    <row r="221" spans="1:5" ht="18.75" x14ac:dyDescent="0.25">
      <c r="A221" s="90" t="s">
        <v>180</v>
      </c>
      <c r="B221" s="91"/>
      <c r="C221" s="91"/>
      <c r="D221" s="91"/>
      <c r="E221" s="92"/>
    </row>
    <row r="222" spans="1:5" ht="18.75" x14ac:dyDescent="0.3">
      <c r="A222" s="38" t="s">
        <v>181</v>
      </c>
      <c r="B222" s="45">
        <v>850.59</v>
      </c>
      <c r="C222" s="45"/>
      <c r="D222" s="50"/>
      <c r="E222" s="56">
        <v>1890</v>
      </c>
    </row>
    <row r="223" spans="1:5" ht="18.75" x14ac:dyDescent="0.3">
      <c r="A223" s="38" t="s">
        <v>182</v>
      </c>
      <c r="B223" s="45">
        <v>125</v>
      </c>
      <c r="C223" s="45"/>
      <c r="D223" s="50"/>
      <c r="E223" s="56">
        <v>277</v>
      </c>
    </row>
    <row r="224" spans="1:5" ht="18.75" x14ac:dyDescent="0.3">
      <c r="A224" s="38" t="s">
        <v>5</v>
      </c>
      <c r="B224" s="45">
        <v>975.59</v>
      </c>
      <c r="C224" s="45"/>
      <c r="D224" s="50"/>
      <c r="E224" s="56">
        <v>2167</v>
      </c>
    </row>
    <row r="225" spans="1:5" ht="18.75" x14ac:dyDescent="0.25">
      <c r="A225" s="90" t="s">
        <v>183</v>
      </c>
      <c r="B225" s="91"/>
      <c r="C225" s="91"/>
      <c r="D225" s="91"/>
      <c r="E225" s="92"/>
    </row>
    <row r="226" spans="1:5" ht="18.75" x14ac:dyDescent="0.3">
      <c r="A226" s="38" t="s">
        <v>184</v>
      </c>
      <c r="B226" s="45">
        <v>719.19</v>
      </c>
      <c r="C226" s="45"/>
      <c r="D226" s="50"/>
      <c r="E226" s="56">
        <v>1598</v>
      </c>
    </row>
    <row r="227" spans="1:5" ht="18.75" x14ac:dyDescent="0.3">
      <c r="A227" s="38" t="s">
        <v>5</v>
      </c>
      <c r="B227" s="45">
        <v>719.19</v>
      </c>
      <c r="C227" s="45"/>
      <c r="D227" s="50"/>
      <c r="E227" s="56">
        <v>1598</v>
      </c>
    </row>
    <row r="228" spans="1:5" ht="18.75" x14ac:dyDescent="0.25">
      <c r="A228" s="90" t="s">
        <v>185</v>
      </c>
      <c r="B228" s="91"/>
      <c r="C228" s="91"/>
      <c r="D228" s="91"/>
      <c r="E228" s="92"/>
    </row>
    <row r="229" spans="1:5" ht="18.75" x14ac:dyDescent="0.3">
      <c r="A229" s="38" t="s">
        <v>186</v>
      </c>
      <c r="B229" s="45">
        <v>1201.3399999999999</v>
      </c>
      <c r="C229" s="45"/>
      <c r="D229" s="50"/>
      <c r="E229" s="56">
        <v>2669</v>
      </c>
    </row>
    <row r="230" spans="1:5" ht="18.75" x14ac:dyDescent="0.3">
      <c r="A230" s="38" t="s">
        <v>5</v>
      </c>
      <c r="B230" s="45">
        <v>1201.3399999999999</v>
      </c>
      <c r="C230" s="45"/>
      <c r="D230" s="50"/>
      <c r="E230" s="56">
        <v>2669</v>
      </c>
    </row>
    <row r="231" spans="1:5" ht="18.75" x14ac:dyDescent="0.25">
      <c r="A231" s="90" t="s">
        <v>187</v>
      </c>
      <c r="B231" s="91"/>
      <c r="C231" s="91"/>
      <c r="D231" s="91"/>
      <c r="E231" s="92"/>
    </row>
    <row r="232" spans="1:5" ht="18.75" x14ac:dyDescent="0.3">
      <c r="A232" s="38" t="s">
        <v>39</v>
      </c>
      <c r="B232" s="45">
        <v>1404</v>
      </c>
      <c r="C232" s="45"/>
      <c r="D232" s="50"/>
      <c r="E232" s="56">
        <v>3120</v>
      </c>
    </row>
    <row r="233" spans="1:5" ht="18.75" x14ac:dyDescent="0.3">
      <c r="A233" s="38" t="s">
        <v>40</v>
      </c>
      <c r="B233" s="45">
        <v>1486.32</v>
      </c>
      <c r="C233" s="45"/>
      <c r="D233" s="50"/>
      <c r="E233" s="56">
        <v>3302</v>
      </c>
    </row>
    <row r="234" spans="1:5" ht="18.75" x14ac:dyDescent="0.3">
      <c r="A234" s="38" t="s">
        <v>5</v>
      </c>
      <c r="B234" s="45">
        <v>2890.32</v>
      </c>
      <c r="C234" s="45"/>
      <c r="D234" s="50"/>
      <c r="E234" s="56">
        <v>6422</v>
      </c>
    </row>
    <row r="235" spans="1:5" ht="18.75" x14ac:dyDescent="0.25">
      <c r="A235" s="90" t="s">
        <v>188</v>
      </c>
      <c r="B235" s="91"/>
      <c r="C235" s="91"/>
      <c r="D235" s="91"/>
      <c r="E235" s="92"/>
    </row>
    <row r="236" spans="1:5" ht="18.75" x14ac:dyDescent="0.3">
      <c r="A236" s="38" t="s">
        <v>31</v>
      </c>
      <c r="B236" s="45">
        <v>560</v>
      </c>
      <c r="C236" s="45"/>
      <c r="D236" s="50"/>
      <c r="E236" s="56">
        <v>1277</v>
      </c>
    </row>
    <row r="237" spans="1:5" ht="18.75" x14ac:dyDescent="0.3">
      <c r="A237" s="38" t="s">
        <v>32</v>
      </c>
      <c r="B237" s="45">
        <v>150</v>
      </c>
      <c r="C237" s="45"/>
      <c r="D237" s="50"/>
      <c r="E237" s="56">
        <v>300</v>
      </c>
    </row>
    <row r="238" spans="1:5" ht="18.75" x14ac:dyDescent="0.3">
      <c r="A238" s="37" t="s">
        <v>189</v>
      </c>
      <c r="B238" s="45">
        <v>360</v>
      </c>
      <c r="C238" s="45"/>
      <c r="D238" s="50"/>
      <c r="E238" s="56">
        <v>800</v>
      </c>
    </row>
    <row r="239" spans="1:5" ht="18.75" x14ac:dyDescent="0.3">
      <c r="A239" s="37" t="s">
        <v>33</v>
      </c>
      <c r="B239" s="45">
        <v>180.52</v>
      </c>
      <c r="C239" s="45"/>
      <c r="D239" s="50"/>
      <c r="E239" s="56">
        <v>401</v>
      </c>
    </row>
    <row r="240" spans="1:5" ht="18.75" x14ac:dyDescent="0.3">
      <c r="A240" s="37" t="s">
        <v>5</v>
      </c>
      <c r="B240" s="45">
        <v>1250.52</v>
      </c>
      <c r="C240" s="45"/>
      <c r="D240" s="50"/>
      <c r="E240" s="56">
        <v>2778</v>
      </c>
    </row>
    <row r="241" spans="1:5" ht="18.75" x14ac:dyDescent="0.25">
      <c r="A241" s="140" t="s">
        <v>190</v>
      </c>
      <c r="B241" s="141"/>
      <c r="C241" s="141"/>
      <c r="D241" s="141"/>
      <c r="E241" s="142"/>
    </row>
    <row r="242" spans="1:5" ht="18.75" x14ac:dyDescent="0.3">
      <c r="A242" s="37" t="s">
        <v>36</v>
      </c>
      <c r="B242" s="45">
        <v>4510</v>
      </c>
      <c r="C242" s="45"/>
      <c r="D242" s="50"/>
      <c r="E242" s="56">
        <v>10022</v>
      </c>
    </row>
    <row r="243" spans="1:5" ht="18.75" x14ac:dyDescent="0.3">
      <c r="A243" s="37" t="s">
        <v>63</v>
      </c>
      <c r="B243" s="45">
        <v>1160</v>
      </c>
      <c r="C243" s="45"/>
      <c r="D243" s="50"/>
      <c r="E243" s="56">
        <v>2577</v>
      </c>
    </row>
    <row r="244" spans="1:5" ht="18.75" x14ac:dyDescent="0.3">
      <c r="A244" s="37" t="s">
        <v>64</v>
      </c>
      <c r="B244" s="45">
        <v>1880</v>
      </c>
      <c r="C244" s="45"/>
      <c r="D244" s="50"/>
      <c r="E244" s="56">
        <v>4177</v>
      </c>
    </row>
    <row r="245" spans="1:5" ht="18.75" x14ac:dyDescent="0.3">
      <c r="A245" s="37" t="s">
        <v>65</v>
      </c>
      <c r="B245" s="45">
        <v>420</v>
      </c>
      <c r="C245" s="45"/>
      <c r="D245" s="50"/>
      <c r="E245" s="56">
        <v>933</v>
      </c>
    </row>
    <row r="246" spans="1:5" ht="18.75" x14ac:dyDescent="0.3">
      <c r="A246" s="37" t="s">
        <v>5</v>
      </c>
      <c r="B246" s="45">
        <v>7970</v>
      </c>
      <c r="C246" s="45"/>
      <c r="D246" s="50"/>
      <c r="E246" s="56">
        <v>17709</v>
      </c>
    </row>
    <row r="247" spans="1:5" ht="18.75" x14ac:dyDescent="0.25">
      <c r="A247" s="140" t="s">
        <v>191</v>
      </c>
      <c r="B247" s="141"/>
      <c r="C247" s="141"/>
      <c r="D247" s="141"/>
      <c r="E247" s="142"/>
    </row>
    <row r="248" spans="1:5" ht="18.75" x14ac:dyDescent="0.3">
      <c r="A248" s="37" t="s">
        <v>34</v>
      </c>
      <c r="B248" s="45">
        <v>845.5</v>
      </c>
      <c r="C248" s="45"/>
      <c r="D248" s="50"/>
      <c r="E248" s="56">
        <v>1878</v>
      </c>
    </row>
    <row r="249" spans="1:5" ht="18.75" x14ac:dyDescent="0.3">
      <c r="A249" s="37" t="s">
        <v>35</v>
      </c>
      <c r="B249" s="45">
        <v>1050</v>
      </c>
      <c r="C249" s="45"/>
      <c r="D249" s="50"/>
      <c r="E249" s="56">
        <v>2333</v>
      </c>
    </row>
    <row r="250" spans="1:5" ht="18.75" x14ac:dyDescent="0.3">
      <c r="A250" s="37" t="s">
        <v>37</v>
      </c>
      <c r="B250" s="45">
        <v>1050</v>
      </c>
      <c r="C250" s="45"/>
      <c r="D250" s="50"/>
      <c r="E250" s="56">
        <v>2333</v>
      </c>
    </row>
    <row r="251" spans="1:5" ht="18.75" x14ac:dyDescent="0.3">
      <c r="A251" s="37" t="s">
        <v>38</v>
      </c>
      <c r="B251" s="45">
        <v>845</v>
      </c>
      <c r="C251" s="45"/>
      <c r="D251" s="50"/>
      <c r="E251" s="56">
        <v>1878</v>
      </c>
    </row>
    <row r="252" spans="1:5" ht="18.75" x14ac:dyDescent="0.3">
      <c r="A252" s="37" t="s">
        <v>58</v>
      </c>
      <c r="B252" s="45">
        <v>450</v>
      </c>
      <c r="C252" s="45"/>
      <c r="D252" s="50"/>
      <c r="E252" s="56">
        <v>1000</v>
      </c>
    </row>
    <row r="253" spans="1:5" ht="18.75" x14ac:dyDescent="0.3">
      <c r="A253" s="37" t="s">
        <v>59</v>
      </c>
      <c r="B253" s="45">
        <v>450</v>
      </c>
      <c r="C253" s="45"/>
      <c r="D253" s="50"/>
      <c r="E253" s="56">
        <v>1000</v>
      </c>
    </row>
    <row r="254" spans="1:5" ht="18.75" x14ac:dyDescent="0.3">
      <c r="A254" s="37" t="s">
        <v>5</v>
      </c>
      <c r="B254" s="45">
        <f>B253+B252+B251+B250+B249+B248</f>
        <v>4690.5</v>
      </c>
      <c r="C254" s="45"/>
      <c r="D254" s="50"/>
      <c r="E254" s="56">
        <f>E253+E252+E251+E250+E249+E248</f>
        <v>10422</v>
      </c>
    </row>
    <row r="255" spans="1:5" ht="37.5" x14ac:dyDescent="0.25">
      <c r="A255" s="37" t="s">
        <v>42</v>
      </c>
      <c r="B255" s="58">
        <v>51040</v>
      </c>
      <c r="C255" s="45"/>
      <c r="D255" s="50"/>
      <c r="E255" s="59">
        <v>113098</v>
      </c>
    </row>
    <row r="256" spans="1:5" ht="37.5" x14ac:dyDescent="0.25">
      <c r="A256" s="37" t="s">
        <v>41</v>
      </c>
      <c r="B256" s="58">
        <v>244009.4</v>
      </c>
      <c r="C256" s="58">
        <v>55.7</v>
      </c>
      <c r="D256" s="50"/>
      <c r="E256" s="59">
        <v>113098</v>
      </c>
    </row>
    <row r="257" spans="1:5" ht="18.75" x14ac:dyDescent="0.3">
      <c r="A257" s="20" t="s">
        <v>14</v>
      </c>
      <c r="B257" s="58">
        <v>281199.40000000002</v>
      </c>
      <c r="C257" s="58">
        <v>55.7</v>
      </c>
      <c r="D257" s="50"/>
      <c r="E257" s="60">
        <v>144398</v>
      </c>
    </row>
    <row r="258" spans="1:5" ht="18.75" x14ac:dyDescent="0.25">
      <c r="A258" s="20"/>
      <c r="B258" s="13"/>
      <c r="C258" s="11"/>
      <c r="D258" s="14"/>
      <c r="E258" s="8"/>
    </row>
    <row r="259" spans="1:5" ht="18.75" x14ac:dyDescent="0.25">
      <c r="A259" s="15"/>
      <c r="B259" s="16"/>
    </row>
    <row r="260" spans="1:5" ht="19.5" x14ac:dyDescent="0.35">
      <c r="A260" s="65"/>
    </row>
    <row r="261" spans="1:5" ht="19.5" x14ac:dyDescent="0.3">
      <c r="A261" s="66" t="s">
        <v>70</v>
      </c>
      <c r="D261" s="22"/>
    </row>
    <row r="262" spans="1:5" ht="19.5" x14ac:dyDescent="0.35">
      <c r="A262" s="65" t="s">
        <v>71</v>
      </c>
      <c r="D262" s="67"/>
      <c r="E262" s="67" t="s">
        <v>69</v>
      </c>
    </row>
    <row r="263" spans="1:5" x14ac:dyDescent="0.25">
      <c r="A263" s="15"/>
    </row>
    <row r="264" spans="1:5" x14ac:dyDescent="0.25">
      <c r="A264" s="18"/>
    </row>
    <row r="265" spans="1:5" x14ac:dyDescent="0.25">
      <c r="A265" s="15"/>
    </row>
  </sheetData>
  <mergeCells count="69">
    <mergeCell ref="A247:E247"/>
    <mergeCell ref="A241:E241"/>
    <mergeCell ref="A157:E157"/>
    <mergeCell ref="A161:E161"/>
    <mergeCell ref="A166:E166"/>
    <mergeCell ref="A174:E174"/>
    <mergeCell ref="A178:E178"/>
    <mergeCell ref="A181:E181"/>
    <mergeCell ref="A187:E187"/>
    <mergeCell ref="A192:E192"/>
    <mergeCell ref="A199:E199"/>
    <mergeCell ref="A228:E228"/>
    <mergeCell ref="A231:E231"/>
    <mergeCell ref="A235:E235"/>
    <mergeCell ref="A203:E203"/>
    <mergeCell ref="A208:E208"/>
    <mergeCell ref="A126:E126"/>
    <mergeCell ref="A130:E130"/>
    <mergeCell ref="A135:E135"/>
    <mergeCell ref="A170:E170"/>
    <mergeCell ref="A140:E140"/>
    <mergeCell ref="A19:E19"/>
    <mergeCell ref="A123:E123"/>
    <mergeCell ref="A114:E114"/>
    <mergeCell ref="A109:E109"/>
    <mergeCell ref="A104:E104"/>
    <mergeCell ref="A100:E100"/>
    <mergeCell ref="A55:E55"/>
    <mergeCell ref="A119:E119"/>
    <mergeCell ref="A96:E96"/>
    <mergeCell ref="A92:E92"/>
    <mergeCell ref="A68:E68"/>
    <mergeCell ref="A72:E72"/>
    <mergeCell ref="A63:E63"/>
    <mergeCell ref="A59:E59"/>
    <mergeCell ref="A77:E77"/>
    <mergeCell ref="A81:E81"/>
    <mergeCell ref="D3:E3"/>
    <mergeCell ref="D4:E4"/>
    <mergeCell ref="A46:E46"/>
    <mergeCell ref="A44:E44"/>
    <mergeCell ref="A45:E45"/>
    <mergeCell ref="A8:D8"/>
    <mergeCell ref="A10:A11"/>
    <mergeCell ref="B10:B11"/>
    <mergeCell ref="C10:E10"/>
    <mergeCell ref="A9:E9"/>
    <mergeCell ref="A29:E29"/>
    <mergeCell ref="A30:E30"/>
    <mergeCell ref="A12:E12"/>
    <mergeCell ref="A13:E13"/>
    <mergeCell ref="D5:E5"/>
    <mergeCell ref="D6:E6"/>
    <mergeCell ref="A217:E217"/>
    <mergeCell ref="A221:E221"/>
    <mergeCell ref="A225:E225"/>
    <mergeCell ref="D7:E7"/>
    <mergeCell ref="A145:E145"/>
    <mergeCell ref="A150:E150"/>
    <mergeCell ref="A154:E154"/>
    <mergeCell ref="A139:E139"/>
    <mergeCell ref="A51:E51"/>
    <mergeCell ref="A26:E26"/>
    <mergeCell ref="A25:E25"/>
    <mergeCell ref="A34:E34"/>
    <mergeCell ref="A88:E88"/>
    <mergeCell ref="A85:E85"/>
    <mergeCell ref="A14:E14"/>
    <mergeCell ref="A33:E33"/>
  </mergeCells>
  <printOptions horizontalCentered="1"/>
  <pageMargins left="0.78740157480314965" right="0.31496062992125984" top="0.39370078740157483" bottom="0.39370078740157483" header="0.31496062992125984" footer="0.31496062992125984"/>
  <pageSetup paperSize="9" scale="58" fitToHeight="0" orientation="portrait" r:id="rId1"/>
  <headerFooter>
    <oddFooter>&amp;R&amp;P</oddFooter>
  </headerFooter>
  <rowBreaks count="4" manualBreakCount="4">
    <brk id="52" max="4" man="1"/>
    <brk id="95" max="4" man="1"/>
    <brk id="134" max="4" man="1"/>
    <brk id="20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субвенція</vt:lpstr>
      <vt:lpstr>субвенція!Заголовки_для_печати</vt:lpstr>
      <vt:lpstr>субвенція!Область_печати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Протокольна Частина</cp:lastModifiedBy>
  <cp:lastPrinted>2018-06-22T07:55:50Z</cp:lastPrinted>
  <dcterms:created xsi:type="dcterms:W3CDTF">2017-08-10T07:55:42Z</dcterms:created>
  <dcterms:modified xsi:type="dcterms:W3CDTF">2018-06-23T05:00:52Z</dcterms:modified>
</cp:coreProperties>
</file>