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8975" windowHeight="8145" activeTab="0"/>
  </bookViews>
  <sheets>
    <sheet name="01.04" sheetId="1" r:id="rId1"/>
  </sheets>
  <definedNames>
    <definedName name="_xlnm.Print_Area" localSheetId="0">'01.04'!$A$1:$C$42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<sst xmlns="http://schemas.openxmlformats.org/spreadsheetml/2006/main" count="61" uniqueCount="61">
  <si>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Код </t>
  </si>
  <si>
    <t>Показник</t>
  </si>
  <si>
    <t>Виконано за звітний період (тис.грн.)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</si>
  <si>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</si>
  <si>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</si>
  <si>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</si>
  <si>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</si>
  <si>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11020000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</si>
  <si>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</si>
  <si>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</si>
  <si>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</si>
  <si>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</si>
  <si>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</si>
  <si>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13070000</t>
  </si>
  <si>
    <t>Плата за використання інших природних ресурсів</t>
  </si>
  <si>
    <t>14040000</t>
  </si>
  <si>
    <t>Акцизний податок з реалізації суб'єктами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</si>
  <si>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</si>
  <si>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18000000 </t>
  </si>
  <si>
    <t>Місцеві податки і збори</t>
  </si>
  <si>
    <t>18010000</t>
  </si>
  <si>
    <t>Податок на  майно</t>
  </si>
  <si>
    <t>18020000</t>
  </si>
  <si>
    <t xml:space="preserve">Збір за місця для паркування транспортних засобів </t>
  </si>
  <si>
    <t>18030000</t>
  </si>
  <si>
    <t>Туристичний збір</t>
  </si>
  <si>
    <t>18040000</t>
  </si>
  <si>
    <t>Збір за провадження деяких видів підприємницької діяльності</t>
  </si>
  <si>
    <t>18050000</t>
  </si>
  <si>
    <t>Єдиний податок</t>
  </si>
  <si>
    <t>Неподаткові надходження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</si>
  <si>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</si>
  <si>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</si>
  <si>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</si>
  <si>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21050000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</si>
  <si>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</si>
  <si>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</si>
  <si>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</si>
  <si>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</si>
  <si>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</si>
  <si>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</si>
  <si>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</si>
  <si>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22130000</t>
  </si>
  <si>
    <t>Орендна плата за водні об'єкти (їх частини), що надаються в користування на умовах оренди місцевими адміністраціями та радами</t>
  </si>
  <si>
    <t>Iншi неподаткові надходження</t>
  </si>
  <si>
    <t>24060000 </t>
  </si>
  <si>
    <t>Інші надходження  </t>
  </si>
  <si>
    <t>30000000 </t>
  </si>
  <si>
    <t>Доходи від операцій з капіталом</t>
  </si>
  <si>
    <t>Надходження від продажу основного капіталу</t>
  </si>
  <si>
    <t>31010000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</si>
  <si>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</si>
  <si>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31020000</t>
  </si>
  <si>
    <t>Надходження коштів від Державного фонду дорогоцінних металів і дорогоцінного каміння</t>
  </si>
  <si>
    <t>Разом власних доходів</t>
  </si>
  <si>
    <t>40000000 </t>
  </si>
  <si>
    <t>Офіційні трансферти</t>
  </si>
  <si>
    <t>Дотації</t>
  </si>
  <si>
    <t>Субвенції</t>
  </si>
  <si>
    <t xml:space="preserve">Всього доходів </t>
  </si>
  <si>
    <t>Виконання місцевих бюджетів Чернігівської області                                                                                              за січень-березень 2016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</si>
</sst>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_);\-0.00"/>
    <numFmt numFmtId="188" formatCode="0.000"/>
  </numFmts>
  <fonts count="9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18" applyFont="1" applyFill="1" applyAlignment="1">
      <alignment horizontal="center"/>
      <protection/>
    </xf>
    <xf numFmtId="0" fontId="5" fillId="0" borderId="0" xfId="18" applyFont="1">
      <alignment/>
      <protection/>
    </xf>
    <xf numFmtId="0" fontId="5" fillId="0" borderId="0" xfId="0" applyFont="1" applyAlignment="1">
      <alignment/>
    </xf>
    <xf numFmtId="0" fontId="5" fillId="0" borderId="0" xfId="18" applyFont="1" applyFill="1" applyAlignment="1">
      <alignment horizontal="right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6" fillId="0" borderId="0" xfId="18" applyFont="1" applyFill="1" applyBorder="1" applyAlignment="1" applyProtection="1">
      <alignment horizontal="center" wrapText="1"/>
      <protection/>
    </xf>
    <xf numFmtId="180" fontId="4" fillId="2" borderId="1" xfId="18" applyNumberFormat="1" applyFont="1" applyFill="1" applyBorder="1" applyAlignment="1">
      <alignment horizontal="right" wrapText="1" shrinkToFit="1"/>
      <protection/>
    </xf>
    <xf numFmtId="180" fontId="4" fillId="0" borderId="0" xfId="18" applyNumberFormat="1" applyFont="1" applyFill="1" applyBorder="1" applyAlignment="1">
      <alignment horizontal="center" wrapText="1" shrinkToFit="1"/>
      <protection/>
    </xf>
    <xf numFmtId="0" fontId="4" fillId="0" borderId="0" xfId="18" applyFont="1" applyBorder="1">
      <alignment/>
      <protection/>
    </xf>
    <xf numFmtId="180" fontId="5" fillId="0" borderId="0" xfId="18" applyNumberFormat="1" applyFont="1" applyFill="1" applyBorder="1" applyAlignment="1">
      <alignment horizontal="center" wrapText="1" shrinkToFit="1"/>
      <protection/>
    </xf>
    <xf numFmtId="180" fontId="5" fillId="0" borderId="2" xfId="18" applyNumberFormat="1" applyFont="1" applyFill="1" applyBorder="1" applyAlignment="1">
      <alignment horizontal="right" wrapText="1" shrinkToFit="1"/>
      <protection/>
    </xf>
    <xf numFmtId="180" fontId="5" fillId="0" borderId="3" xfId="18" applyNumberFormat="1" applyFont="1" applyFill="1" applyBorder="1" applyAlignment="1">
      <alignment horizontal="right" wrapText="1" shrinkToFit="1"/>
      <protection/>
    </xf>
    <xf numFmtId="180" fontId="5" fillId="0" borderId="4" xfId="18" applyNumberFormat="1" applyFont="1" applyFill="1" applyBorder="1" applyAlignment="1">
      <alignment horizontal="right" wrapText="1" shrinkToFit="1"/>
      <protection/>
    </xf>
    <xf numFmtId="180" fontId="4" fillId="0" borderId="0" xfId="18" applyNumberFormat="1" applyFont="1" applyFill="1" applyBorder="1" applyAlignment="1">
      <alignment horizontal="right" wrapText="1" shrinkToFit="1"/>
      <protection/>
    </xf>
    <xf numFmtId="180" fontId="4" fillId="0" borderId="0" xfId="18" applyNumberFormat="1" applyFont="1" applyFill="1" applyBorder="1" applyAlignment="1">
      <alignment horizontal="left" wrapText="1" shrinkToFit="1"/>
      <protection/>
    </xf>
    <xf numFmtId="0" fontId="4" fillId="0" borderId="0" xfId="18" applyFont="1" applyBorder="1" applyAlignment="1">
      <alignment horizontal="left"/>
      <protection/>
    </xf>
    <xf numFmtId="0" fontId="5" fillId="0" borderId="0" xfId="18" applyFont="1" applyFill="1">
      <alignment/>
      <protection/>
    </xf>
    <xf numFmtId="180" fontId="5" fillId="0" borderId="0" xfId="18" applyNumberFormat="1" applyFont="1" applyFill="1">
      <alignment/>
      <protection/>
    </xf>
    <xf numFmtId="0" fontId="5" fillId="0" borderId="0" xfId="18" applyFont="1" applyFill="1" applyAlignment="1">
      <alignment vertical="top" wrapText="1"/>
      <protection/>
    </xf>
    <xf numFmtId="0" fontId="4" fillId="0" borderId="0" xfId="18" applyFont="1" applyFill="1" applyAlignment="1">
      <alignment horizontal="left"/>
      <protection/>
    </xf>
    <xf numFmtId="0" fontId="7" fillId="0" borderId="0" xfId="18" applyFont="1" applyFill="1">
      <alignment/>
      <protection/>
    </xf>
    <xf numFmtId="0" fontId="4" fillId="0" borderId="5" xfId="18" applyFont="1" applyFill="1" applyBorder="1" applyAlignment="1">
      <alignment horizontal="center" vertical="center" wrapText="1"/>
      <protection/>
    </xf>
    <xf numFmtId="0" fontId="4" fillId="0" borderId="6" xfId="18" applyFont="1" applyFill="1" applyBorder="1" applyAlignment="1">
      <alignment horizontal="center" vertical="center" wrapText="1"/>
      <protection/>
    </xf>
    <xf numFmtId="0" fontId="6" fillId="3" borderId="7" xfId="18" applyFont="1" applyFill="1" applyBorder="1" applyAlignment="1" applyProtection="1">
      <alignment horizontal="center" vertical="center" wrapText="1"/>
      <protection/>
    </xf>
    <xf numFmtId="180" fontId="4" fillId="3" borderId="1" xfId="18" applyNumberFormat="1" applyFont="1" applyFill="1" applyBorder="1" applyAlignment="1">
      <alignment horizontal="right" wrapText="1" shrinkToFit="1"/>
      <protection/>
    </xf>
    <xf numFmtId="0" fontId="5" fillId="0" borderId="8" xfId="18" applyFont="1" applyFill="1" applyBorder="1" applyAlignment="1" applyProtection="1">
      <alignment horizontal="left" vertical="center" wrapText="1"/>
      <protection/>
    </xf>
    <xf numFmtId="0" fontId="5" fillId="0" borderId="9" xfId="18" applyFont="1" applyFill="1" applyBorder="1" applyAlignment="1" applyProtection="1">
      <alignment horizontal="left" vertical="center" wrapText="1"/>
      <protection/>
    </xf>
    <xf numFmtId="0" fontId="5" fillId="0" borderId="10" xfId="18" applyFont="1" applyFill="1" applyBorder="1" applyAlignment="1" applyProtection="1">
      <alignment horizontal="left" vertical="center" wrapText="1"/>
      <protection/>
    </xf>
    <xf numFmtId="180" fontId="5" fillId="0" borderId="11" xfId="18" applyNumberFormat="1" applyFont="1" applyFill="1" applyBorder="1" applyAlignment="1">
      <alignment horizontal="right" wrapText="1" shrinkToFit="1"/>
      <protection/>
    </xf>
    <xf numFmtId="0" fontId="5" fillId="0" borderId="12" xfId="18" applyFont="1" applyFill="1" applyBorder="1" applyAlignment="1" applyProtection="1">
      <alignment horizontal="left" vertical="center" wrapText="1"/>
      <protection/>
    </xf>
    <xf numFmtId="0" fontId="5" fillId="0" borderId="13" xfId="18" applyFont="1" applyFill="1" applyBorder="1" applyAlignment="1" applyProtection="1">
      <alignment horizontal="left" vertical="center" wrapText="1"/>
      <protection/>
    </xf>
    <xf numFmtId="0" fontId="5" fillId="0" borderId="14" xfId="18" applyFont="1" applyBorder="1" applyAlignment="1">
      <alignment horizontal="left" vertical="center"/>
      <protection/>
    </xf>
    <xf numFmtId="0" fontId="5" fillId="0" borderId="10" xfId="18" applyFont="1" applyBorder="1" applyAlignment="1">
      <alignment horizontal="left" vertical="center"/>
      <protection/>
    </xf>
    <xf numFmtId="0" fontId="5" fillId="0" borderId="0" xfId="18" applyFont="1" applyAlignment="1">
      <alignment vertical="top" wrapText="1"/>
      <protection/>
    </xf>
    <xf numFmtId="0" fontId="5" fillId="0" borderId="0" xfId="18" applyFont="1" applyAlignment="1">
      <alignment horizontal="left"/>
      <protection/>
    </xf>
    <xf numFmtId="0" fontId="7" fillId="0" borderId="0" xfId="18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15" applyFont="1" applyFill="1" applyBorder="1" applyAlignment="1">
      <alignment horizontal="center" vertical="center" wrapText="1"/>
      <protection/>
    </xf>
    <xf numFmtId="180" fontId="5" fillId="0" borderId="11" xfId="18" applyNumberFormat="1" applyFont="1" applyFill="1" applyBorder="1" applyAlignment="1">
      <alignment wrapText="1" shrinkToFit="1"/>
      <protection/>
    </xf>
    <xf numFmtId="180" fontId="5" fillId="0" borderId="11" xfId="18" applyNumberFormat="1" applyFont="1" applyFill="1" applyBorder="1">
      <alignment/>
      <protection/>
    </xf>
    <xf numFmtId="0" fontId="4" fillId="0" borderId="5" xfId="18" applyFont="1" applyFill="1" applyBorder="1" applyAlignment="1">
      <alignment vertical="top" wrapText="1"/>
      <protection/>
    </xf>
    <xf numFmtId="0" fontId="4" fillId="0" borderId="15" xfId="15" applyFont="1" applyFill="1" applyBorder="1" applyAlignment="1" applyProtection="1">
      <alignment horizontal="center" vertical="center" wrapText="1"/>
      <protection/>
    </xf>
    <xf numFmtId="0" fontId="6" fillId="3" borderId="16" xfId="18" applyFont="1" applyFill="1" applyBorder="1" applyAlignment="1" applyProtection="1">
      <alignment horizontal="center" vertical="center" wrapText="1"/>
      <protection/>
    </xf>
    <xf numFmtId="49" fontId="5" fillId="0" borderId="17" xfId="18" applyNumberFormat="1" applyFont="1" applyFill="1" applyBorder="1" applyAlignment="1" applyProtection="1">
      <alignment horizontal="center" vertical="center"/>
      <protection/>
    </xf>
    <xf numFmtId="0" fontId="8" fillId="2" borderId="7" xfId="15" applyFont="1" applyFill="1" applyBorder="1" applyAlignment="1" applyProtection="1">
      <alignment horizontal="center" vertical="top" wrapText="1"/>
      <protection/>
    </xf>
    <xf numFmtId="0" fontId="8" fillId="2" borderId="7" xfId="15" applyFont="1" applyFill="1" applyBorder="1" applyAlignment="1" applyProtection="1">
      <alignment horizontal="center" wrapText="1"/>
      <protection/>
    </xf>
    <xf numFmtId="0" fontId="4" fillId="0" borderId="1" xfId="18" applyFont="1" applyFill="1" applyBorder="1" applyAlignment="1" applyProtection="1">
      <alignment horizontal="center" wrapText="1"/>
      <protection/>
    </xf>
    <xf numFmtId="180" fontId="6" fillId="3" borderId="1" xfId="18" applyNumberFormat="1" applyFont="1" applyFill="1" applyBorder="1" applyAlignment="1" applyProtection="1">
      <alignment vertical="center"/>
      <protection/>
    </xf>
    <xf numFmtId="180" fontId="5" fillId="0" borderId="4" xfId="18" applyNumberFormat="1" applyFont="1" applyFill="1" applyBorder="1">
      <alignment/>
      <protection/>
    </xf>
    <xf numFmtId="0" fontId="6" fillId="3" borderId="5" xfId="18" applyNumberFormat="1" applyFont="1" applyFill="1" applyBorder="1" applyAlignment="1" applyProtection="1">
      <alignment vertical="center"/>
      <protection/>
    </xf>
    <xf numFmtId="49" fontId="5" fillId="0" borderId="18" xfId="18" applyNumberFormat="1" applyFont="1" applyFill="1" applyBorder="1" applyAlignment="1" applyProtection="1">
      <alignment vertical="center" wrapText="1"/>
      <protection/>
    </xf>
    <xf numFmtId="49" fontId="5" fillId="0" borderId="19" xfId="18" applyNumberFormat="1" applyFont="1" applyFill="1" applyBorder="1" applyAlignment="1" applyProtection="1">
      <alignment vertical="center"/>
      <protection/>
    </xf>
    <xf numFmtId="49" fontId="5" fillId="0" borderId="20" xfId="18" applyNumberFormat="1" applyFont="1" applyFill="1" applyBorder="1" applyAlignment="1" applyProtection="1">
      <alignment vertical="center"/>
      <protection/>
    </xf>
    <xf numFmtId="49" fontId="5" fillId="0" borderId="21" xfId="18" applyNumberFormat="1" applyFont="1" applyFill="1" applyBorder="1" applyAlignment="1" applyProtection="1">
      <alignment vertical="center"/>
      <protection/>
    </xf>
    <xf numFmtId="49" fontId="5" fillId="0" borderId="17" xfId="18" applyNumberFormat="1" applyFont="1" applyFill="1" applyBorder="1" applyAlignment="1" applyProtection="1">
      <alignment vertical="center"/>
      <protection/>
    </xf>
    <xf numFmtId="49" fontId="5" fillId="0" borderId="22" xfId="18" applyNumberFormat="1" applyFont="1" applyFill="1" applyBorder="1" applyAlignment="1" applyProtection="1">
      <alignment vertical="center"/>
      <protection/>
    </xf>
    <xf numFmtId="0" fontId="4" fillId="2" borderId="23" xfId="18" applyFont="1" applyFill="1" applyBorder="1" applyAlignment="1">
      <alignment vertical="center" wrapText="1"/>
      <protection/>
    </xf>
    <xf numFmtId="0" fontId="5" fillId="0" borderId="18" xfId="18" applyFont="1" applyBorder="1" applyAlignment="1">
      <alignment vertical="center" wrapText="1"/>
      <protection/>
    </xf>
    <xf numFmtId="0" fontId="5" fillId="0" borderId="20" xfId="18" applyFont="1" applyBorder="1" applyAlignment="1">
      <alignment vertical="center" wrapText="1"/>
      <protection/>
    </xf>
    <xf numFmtId="0" fontId="3" fillId="0" borderId="0" xfId="18" applyFont="1" applyFill="1" applyAlignment="1">
      <alignment horizontal="center" wrapText="1"/>
      <protection/>
    </xf>
  </cellXfs>
  <cellStyles count="7">
    <cellStyle name="Normal" xfId="0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3"/>
  <sheetViews>
    <sheetView tabSelected="1" zoomScaleSheetLayoutView="75" workbookViewId="0" topLeftCell="A1">
      <selection activeCell="A2" sqref="A2"/>
    </sheetView>
  </sheetViews>
  <sheetFormatPr defaultColWidth="9.00390625" defaultRowHeight="12.75"/>
  <cols>
    <col min="1" max="1" width="10.00390625" style="38" customWidth="1"/>
    <col min="2" max="2" width="91.625" style="39" customWidth="1"/>
    <col min="3" max="3" width="12.625" style="3" customWidth="1"/>
    <col min="4" max="16384" width="10.25390625" style="3" customWidth="1"/>
  </cols>
  <sheetData>
    <row r="1" spans="1:8" ht="41.25" customHeight="1">
      <c r="A1" s="62" t="s">
        <v>60</v>
      </c>
      <c r="B1" s="62"/>
      <c r="C1" s="62"/>
      <c r="D1" s="1"/>
      <c r="E1" s="1"/>
      <c r="F1" s="2"/>
      <c r="G1" s="2"/>
      <c r="H1" s="2"/>
    </row>
    <row r="2" spans="1:8" ht="11.25" customHeight="1" thickBot="1">
      <c r="A2" s="20"/>
      <c r="B2" s="21"/>
      <c r="C2" s="22"/>
      <c r="D2" s="4"/>
      <c r="E2" s="4"/>
      <c r="F2" s="2"/>
      <c r="G2" s="2"/>
      <c r="H2" s="2"/>
    </row>
    <row r="3" spans="1:8" ht="60.75" customHeight="1" thickBot="1">
      <c r="A3" s="23" t="s">
        <v>0</v>
      </c>
      <c r="B3" s="24" t="s">
        <v>1</v>
      </c>
      <c r="C3" s="40" t="s">
        <v>2</v>
      </c>
      <c r="D3" s="5"/>
      <c r="E3" s="5"/>
      <c r="F3" s="6"/>
      <c r="G3" s="6"/>
      <c r="H3" s="6"/>
    </row>
    <row r="4" spans="1:8" ht="20.25" customHeight="1" thickBot="1">
      <c r="A4" s="43"/>
      <c r="B4" s="44" t="s">
        <v>3</v>
      </c>
      <c r="C4" s="49"/>
      <c r="D4" s="7"/>
      <c r="E4" s="7"/>
      <c r="F4" s="6"/>
      <c r="G4" s="6"/>
      <c r="H4" s="6"/>
    </row>
    <row r="5" spans="1:8" ht="23.25" customHeight="1" thickBot="1">
      <c r="A5" s="52">
        <v>10000000</v>
      </c>
      <c r="B5" s="45" t="s">
        <v>4</v>
      </c>
      <c r="C5" s="26">
        <f>+C6+C9+C14+C15+C16</f>
        <v>615692.70525</v>
      </c>
      <c r="D5" s="9"/>
      <c r="E5" s="9"/>
      <c r="F5" s="10"/>
      <c r="G5" s="10"/>
      <c r="H5" s="10"/>
    </row>
    <row r="6" spans="1:8" ht="20.25" customHeight="1">
      <c r="A6" s="53">
        <v>11000000</v>
      </c>
      <c r="B6" s="27" t="s">
        <v>5</v>
      </c>
      <c r="C6" s="14">
        <f>SUM(C7:C8)</f>
        <v>366090.78339</v>
      </c>
      <c r="D6" s="11"/>
      <c r="E6" s="11"/>
      <c r="F6" s="6"/>
      <c r="G6" s="6"/>
      <c r="H6" s="6"/>
    </row>
    <row r="7" spans="1:8" ht="15.75">
      <c r="A7" s="54">
        <v>11010000</v>
      </c>
      <c r="B7" s="28" t="s">
        <v>6</v>
      </c>
      <c r="C7" s="12">
        <v>352031.5593</v>
      </c>
      <c r="D7" s="11"/>
      <c r="E7" s="11"/>
      <c r="F7" s="6"/>
      <c r="G7" s="6"/>
      <c r="H7" s="6"/>
    </row>
    <row r="8" spans="1:8" ht="18.75" customHeight="1">
      <c r="A8" s="54" t="s">
        <v>7</v>
      </c>
      <c r="B8" s="28" t="s">
        <v>8</v>
      </c>
      <c r="C8" s="12">
        <v>14059.22409</v>
      </c>
      <c r="D8" s="11"/>
      <c r="E8" s="11"/>
      <c r="F8" s="6"/>
      <c r="G8" s="6"/>
      <c r="H8" s="6"/>
    </row>
    <row r="9" spans="1:8" ht="15.75">
      <c r="A9" s="55">
        <v>13000000</v>
      </c>
      <c r="B9" s="29" t="s">
        <v>9</v>
      </c>
      <c r="C9" s="30">
        <f>SUM(C10:C13)</f>
        <v>17391.23581</v>
      </c>
      <c r="D9" s="11"/>
      <c r="E9" s="11"/>
      <c r="F9" s="6"/>
      <c r="G9" s="6"/>
      <c r="H9" s="6"/>
    </row>
    <row r="10" spans="1:8" ht="15.75">
      <c r="A10" s="56">
        <v>13010000</v>
      </c>
      <c r="B10" s="31" t="s">
        <v>10</v>
      </c>
      <c r="C10" s="13">
        <v>14295.36338</v>
      </c>
      <c r="D10" s="11"/>
      <c r="E10" s="11"/>
      <c r="F10" s="6"/>
      <c r="G10" s="6"/>
      <c r="H10" s="6"/>
    </row>
    <row r="11" spans="1:8" ht="15.75">
      <c r="A11" s="57">
        <v>13020000</v>
      </c>
      <c r="B11" s="32" t="s">
        <v>11</v>
      </c>
      <c r="C11" s="12">
        <v>2035.90627</v>
      </c>
      <c r="D11" s="11"/>
      <c r="E11" s="11"/>
      <c r="F11" s="6"/>
      <c r="G11" s="6"/>
      <c r="H11" s="6"/>
    </row>
    <row r="12" spans="1:8" ht="15.75">
      <c r="A12" s="57">
        <v>13030000</v>
      </c>
      <c r="B12" s="32" t="s">
        <v>12</v>
      </c>
      <c r="C12" s="12">
        <v>1056.91685</v>
      </c>
      <c r="D12" s="11"/>
      <c r="E12" s="11"/>
      <c r="F12" s="6"/>
      <c r="G12" s="6"/>
      <c r="H12" s="6"/>
    </row>
    <row r="13" spans="1:8" ht="15.75">
      <c r="A13" s="58" t="s">
        <v>13</v>
      </c>
      <c r="B13" s="27" t="s">
        <v>14</v>
      </c>
      <c r="C13" s="12">
        <v>3.0493099999999997</v>
      </c>
      <c r="D13" s="11"/>
      <c r="E13" s="11"/>
      <c r="F13" s="6"/>
      <c r="G13" s="6"/>
      <c r="H13" s="6"/>
    </row>
    <row r="14" spans="1:8" ht="28.5" customHeight="1">
      <c r="A14" s="57" t="s">
        <v>15</v>
      </c>
      <c r="B14" s="28" t="s">
        <v>16</v>
      </c>
      <c r="C14" s="30">
        <v>42070.177090000005</v>
      </c>
      <c r="D14" s="11"/>
      <c r="E14" s="11"/>
      <c r="F14" s="6"/>
      <c r="G14" s="6"/>
      <c r="H14" s="6"/>
    </row>
    <row r="15" spans="1:8" ht="15.75">
      <c r="A15" s="56">
        <v>16000000</v>
      </c>
      <c r="B15" s="31" t="s">
        <v>17</v>
      </c>
      <c r="C15" s="30">
        <v>1.19303</v>
      </c>
      <c r="D15" s="11"/>
      <c r="E15" s="11"/>
      <c r="F15" s="6"/>
      <c r="G15" s="6"/>
      <c r="H15" s="6"/>
    </row>
    <row r="16" spans="1:8" ht="15.75">
      <c r="A16" s="55" t="s">
        <v>18</v>
      </c>
      <c r="B16" s="29" t="s">
        <v>19</v>
      </c>
      <c r="C16" s="30">
        <f>SUM(C17:C21)</f>
        <v>190139.31592999998</v>
      </c>
      <c r="D16" s="11"/>
      <c r="E16" s="11"/>
      <c r="F16" s="6"/>
      <c r="G16" s="6"/>
      <c r="H16" s="6"/>
    </row>
    <row r="17" spans="1:8" ht="15.75">
      <c r="A17" s="57" t="s">
        <v>20</v>
      </c>
      <c r="B17" s="32" t="s">
        <v>21</v>
      </c>
      <c r="C17" s="12">
        <v>113292.64285999999</v>
      </c>
      <c r="D17" s="11"/>
      <c r="E17" s="11"/>
      <c r="F17" s="6"/>
      <c r="G17" s="6"/>
      <c r="H17" s="6"/>
    </row>
    <row r="18" spans="1:8" ht="15.75">
      <c r="A18" s="57" t="s">
        <v>22</v>
      </c>
      <c r="B18" s="32" t="s">
        <v>23</v>
      </c>
      <c r="C18" s="12">
        <v>109.06681</v>
      </c>
      <c r="D18" s="11"/>
      <c r="E18" s="11"/>
      <c r="F18" s="6"/>
      <c r="G18" s="6"/>
      <c r="H18" s="6"/>
    </row>
    <row r="19" spans="1:8" ht="15.75">
      <c r="A19" s="57" t="s">
        <v>24</v>
      </c>
      <c r="B19" s="32" t="s">
        <v>25</v>
      </c>
      <c r="C19" s="12">
        <v>67.5078</v>
      </c>
      <c r="D19" s="11"/>
      <c r="E19" s="11"/>
      <c r="F19" s="6"/>
      <c r="G19" s="6"/>
      <c r="H19" s="6"/>
    </row>
    <row r="20" spans="1:8" ht="15.75">
      <c r="A20" s="57" t="s">
        <v>26</v>
      </c>
      <c r="B20" s="32" t="s">
        <v>27</v>
      </c>
      <c r="C20" s="12">
        <v>-67.83292</v>
      </c>
      <c r="D20" s="11"/>
      <c r="E20" s="11"/>
      <c r="F20" s="6"/>
      <c r="G20" s="6"/>
      <c r="H20" s="6"/>
    </row>
    <row r="21" spans="1:8" ht="16.5" thickBot="1">
      <c r="A21" s="57" t="s">
        <v>28</v>
      </c>
      <c r="B21" s="32" t="s">
        <v>29</v>
      </c>
      <c r="C21" s="12">
        <v>76737.93138</v>
      </c>
      <c r="D21" s="11"/>
      <c r="E21" s="11"/>
      <c r="F21" s="6"/>
      <c r="G21" s="6"/>
      <c r="H21" s="6"/>
    </row>
    <row r="22" spans="1:8" ht="20.25" customHeight="1" thickBot="1">
      <c r="A22" s="52">
        <v>20000000</v>
      </c>
      <c r="B22" s="45" t="s">
        <v>30</v>
      </c>
      <c r="C22" s="26">
        <f>C23+C27+C32</f>
        <v>32055.232689999997</v>
      </c>
      <c r="D22" s="9"/>
      <c r="E22" s="9"/>
      <c r="F22" s="10"/>
      <c r="G22" s="10"/>
      <c r="H22" s="10"/>
    </row>
    <row r="23" spans="1:8" ht="17.25" customHeight="1">
      <c r="A23" s="55">
        <v>21000000</v>
      </c>
      <c r="B23" s="29" t="s">
        <v>31</v>
      </c>
      <c r="C23" s="30">
        <f>SUM(C24:C26)</f>
        <v>6527.666389999999</v>
      </c>
      <c r="D23" s="11"/>
      <c r="E23" s="11"/>
      <c r="F23" s="6"/>
      <c r="G23" s="6"/>
      <c r="H23" s="6"/>
    </row>
    <row r="24" spans="1:8" ht="61.5" customHeight="1">
      <c r="A24" s="56" t="s">
        <v>32</v>
      </c>
      <c r="B24" s="31" t="s">
        <v>33</v>
      </c>
      <c r="C24" s="13">
        <v>97.025</v>
      </c>
      <c r="D24" s="11"/>
      <c r="E24" s="11"/>
      <c r="F24" s="6"/>
      <c r="G24" s="6"/>
      <c r="H24" s="6"/>
    </row>
    <row r="25" spans="1:8" ht="15.75">
      <c r="A25" s="46" t="s">
        <v>34</v>
      </c>
      <c r="B25" s="32" t="s">
        <v>35</v>
      </c>
      <c r="C25" s="12">
        <v>6138.21638</v>
      </c>
      <c r="D25" s="11"/>
      <c r="E25" s="11"/>
      <c r="F25" s="6"/>
      <c r="G25" s="6"/>
      <c r="H25" s="6"/>
    </row>
    <row r="26" spans="1:8" ht="15.75" customHeight="1">
      <c r="A26" s="57">
        <v>21080000</v>
      </c>
      <c r="B26" s="32" t="s">
        <v>36</v>
      </c>
      <c r="C26" s="12">
        <v>292.42501</v>
      </c>
      <c r="D26" s="11"/>
      <c r="E26" s="11"/>
      <c r="F26" s="6"/>
      <c r="G26" s="6"/>
      <c r="H26" s="6"/>
    </row>
    <row r="27" spans="1:8" ht="19.5" customHeight="1">
      <c r="A27" s="55">
        <v>22000000</v>
      </c>
      <c r="B27" s="29" t="s">
        <v>37</v>
      </c>
      <c r="C27" s="41">
        <f>SUM(C28:C31)</f>
        <v>23840.82581</v>
      </c>
      <c r="D27" s="11"/>
      <c r="E27" s="11"/>
      <c r="F27" s="6"/>
      <c r="G27" s="6"/>
      <c r="H27" s="6"/>
    </row>
    <row r="28" spans="1:8" ht="15.75">
      <c r="A28" s="56" t="s">
        <v>38</v>
      </c>
      <c r="B28" s="31" t="s">
        <v>39</v>
      </c>
      <c r="C28" s="13">
        <v>8200.53732</v>
      </c>
      <c r="D28" s="11"/>
      <c r="E28" s="11"/>
      <c r="F28" s="6"/>
      <c r="G28" s="6"/>
      <c r="H28" s="6"/>
    </row>
    <row r="29" spans="1:8" ht="31.5">
      <c r="A29" s="57">
        <v>22080000</v>
      </c>
      <c r="B29" s="32" t="s">
        <v>40</v>
      </c>
      <c r="C29" s="12">
        <v>14147.8787</v>
      </c>
      <c r="D29" s="11"/>
      <c r="E29" s="11"/>
      <c r="F29" s="6"/>
      <c r="G29" s="6"/>
      <c r="H29" s="6"/>
    </row>
    <row r="30" spans="1:8" ht="15.75">
      <c r="A30" s="57">
        <v>22090000</v>
      </c>
      <c r="B30" s="32" t="s">
        <v>41</v>
      </c>
      <c r="C30" s="12">
        <v>1461.78829</v>
      </c>
      <c r="D30" s="11"/>
      <c r="E30" s="11"/>
      <c r="F30" s="6"/>
      <c r="G30" s="6"/>
      <c r="H30" s="6"/>
    </row>
    <row r="31" spans="1:8" ht="30" customHeight="1">
      <c r="A31" s="57" t="s">
        <v>42</v>
      </c>
      <c r="B31" s="32" t="s">
        <v>43</v>
      </c>
      <c r="C31" s="12">
        <v>30.6215</v>
      </c>
      <c r="D31" s="11"/>
      <c r="E31" s="11"/>
      <c r="F31" s="6"/>
      <c r="G31" s="6"/>
      <c r="H31" s="6"/>
    </row>
    <row r="32" spans="1:8" ht="15.75">
      <c r="A32" s="55">
        <v>24000000</v>
      </c>
      <c r="B32" s="29" t="s">
        <v>44</v>
      </c>
      <c r="C32" s="41">
        <f>C33</f>
        <v>1686.74049</v>
      </c>
      <c r="D32" s="11"/>
      <c r="E32" s="11"/>
      <c r="F32" s="6"/>
      <c r="G32" s="6"/>
      <c r="H32" s="6"/>
    </row>
    <row r="33" spans="1:8" ht="19.5" customHeight="1" thickBot="1">
      <c r="A33" s="57" t="s">
        <v>45</v>
      </c>
      <c r="B33" s="32" t="s">
        <v>46</v>
      </c>
      <c r="C33" s="12">
        <v>1686.74049</v>
      </c>
      <c r="D33" s="11"/>
      <c r="E33" s="11"/>
      <c r="F33" s="6"/>
      <c r="G33" s="6"/>
      <c r="H33" s="6"/>
    </row>
    <row r="34" spans="1:8" ht="16.5" thickBot="1">
      <c r="A34" s="52" t="s">
        <v>47</v>
      </c>
      <c r="B34" s="45" t="s">
        <v>48</v>
      </c>
      <c r="C34" s="26">
        <f>C35</f>
        <v>46.20869999999999</v>
      </c>
      <c r="D34" s="11"/>
      <c r="E34" s="11"/>
      <c r="F34" s="6"/>
      <c r="G34" s="6"/>
      <c r="H34" s="6"/>
    </row>
    <row r="35" spans="1:8" ht="20.25" customHeight="1">
      <c r="A35" s="55">
        <v>31000000</v>
      </c>
      <c r="B35" s="29" t="s">
        <v>49</v>
      </c>
      <c r="C35" s="41">
        <f>SUM(C36:C37)</f>
        <v>46.20869999999999</v>
      </c>
      <c r="D35" s="11"/>
      <c r="E35" s="11"/>
      <c r="F35" s="6"/>
      <c r="G35" s="6"/>
      <c r="H35" s="6"/>
    </row>
    <row r="36" spans="1:8" ht="46.5" customHeight="1">
      <c r="A36" s="56" t="s">
        <v>50</v>
      </c>
      <c r="B36" s="31" t="s">
        <v>51</v>
      </c>
      <c r="C36" s="13">
        <v>44.765699999999995</v>
      </c>
      <c r="D36" s="11"/>
      <c r="E36" s="11"/>
      <c r="F36" s="6"/>
      <c r="G36" s="6"/>
      <c r="H36" s="6"/>
    </row>
    <row r="37" spans="1:8" ht="20.25" customHeight="1" thickBot="1">
      <c r="A37" s="57" t="s">
        <v>52</v>
      </c>
      <c r="B37" s="28" t="s">
        <v>53</v>
      </c>
      <c r="C37" s="12">
        <v>1.443</v>
      </c>
      <c r="D37" s="11"/>
      <c r="E37" s="11"/>
      <c r="F37" s="6"/>
      <c r="G37" s="6"/>
      <c r="H37" s="6"/>
    </row>
    <row r="38" spans="1:8" ht="19.5" customHeight="1" thickBot="1">
      <c r="A38" s="59"/>
      <c r="B38" s="47" t="s">
        <v>54</v>
      </c>
      <c r="C38" s="8">
        <f>C34+C22+C5</f>
        <v>647794.14664</v>
      </c>
      <c r="D38" s="11"/>
      <c r="E38" s="11"/>
      <c r="F38" s="6"/>
      <c r="G38" s="6"/>
      <c r="H38" s="6"/>
    </row>
    <row r="39" spans="1:8" ht="22.5" customHeight="1" thickBot="1">
      <c r="A39" s="52" t="s">
        <v>55</v>
      </c>
      <c r="B39" s="25" t="s">
        <v>56</v>
      </c>
      <c r="C39" s="50">
        <f>+C40+C41</f>
        <v>1292481.8297</v>
      </c>
      <c r="D39" s="15"/>
      <c r="E39" s="16"/>
      <c r="F39" s="17"/>
      <c r="G39" s="10"/>
      <c r="H39" s="10"/>
    </row>
    <row r="40" spans="1:8" ht="22.5" customHeight="1">
      <c r="A40" s="60">
        <v>41020000</v>
      </c>
      <c r="B40" s="33" t="s">
        <v>57</v>
      </c>
      <c r="C40" s="51">
        <v>34350.74</v>
      </c>
      <c r="D40" s="15"/>
      <c r="E40" s="16"/>
      <c r="F40" s="17"/>
      <c r="G40" s="10"/>
      <c r="H40" s="10"/>
    </row>
    <row r="41" spans="1:8" ht="18" customHeight="1" thickBot="1">
      <c r="A41" s="61">
        <v>41030000</v>
      </c>
      <c r="B41" s="34" t="s">
        <v>58</v>
      </c>
      <c r="C41" s="42">
        <v>1258131.0897</v>
      </c>
      <c r="D41" s="18"/>
      <c r="E41" s="19"/>
      <c r="F41" s="2"/>
      <c r="G41" s="2"/>
      <c r="H41" s="2"/>
    </row>
    <row r="42" spans="1:8" ht="25.5" customHeight="1" thickBot="1">
      <c r="A42" s="59"/>
      <c r="B42" s="48" t="s">
        <v>59</v>
      </c>
      <c r="C42" s="8">
        <f>C38+C40+C41</f>
        <v>1940275.97634</v>
      </c>
      <c r="D42" s="18"/>
      <c r="E42" s="18"/>
      <c r="F42" s="2"/>
      <c r="G42" s="2"/>
      <c r="H42" s="2"/>
    </row>
    <row r="43" spans="1:8" ht="15.75">
      <c r="A43" s="35"/>
      <c r="B43" s="36"/>
      <c r="C43" s="37"/>
      <c r="D43" s="18"/>
      <c r="E43" s="18"/>
      <c r="F43" s="2"/>
      <c r="G43" s="2"/>
      <c r="H43" s="2"/>
    </row>
  </sheetData>
  <mergeCells count="1">
    <mergeCell ref="A1:C1"/>
  </mergeCells>
  <printOptions horizontalCentered="1" verticalCentered="1"/>
  <pageMargins left="0" right="0" top="0" bottom="0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u250204</cp:lastModifiedBy>
  <cp:lastPrinted>2016-04-01T07:34:12Z</cp:lastPrinted>
  <dcterms:created xsi:type="dcterms:W3CDTF">2012-09-27T06:44:16Z</dcterms:created>
  <dcterms:modified xsi:type="dcterms:W3CDTF">2016-04-01T09:16:17Z</dcterms:modified>
  <cp:category/>
  <cp:version/>
  <cp:contentType/>
  <cp:contentStatus/>
</cp:coreProperties>
</file>